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cprice7\Desktop\Faculty led Study Abroad App Process\"/>
    </mc:Choice>
  </mc:AlternateContent>
  <xr:revisionPtr revIDLastSave="0" documentId="13_ncr:81_{8B0ABC67-DF93-4488-9E36-9276C09F8B0F}" xr6:coauthVersionLast="36" xr6:coauthVersionMax="36" xr10:uidLastSave="{00000000-0000-0000-0000-000000000000}"/>
  <workbookProtection revisionsAlgorithmName="SHA-512" revisionsHashValue="RSU+lGxmV4iH1zxEDbwRAXl4PmlFPBxEv0hK0AbOlspK62rDT/WeGSmRRE5j+gd+e1V6P7vnRquMWTmjEjrWjg==" revisionsSaltValue="GcPJHNSZrwgBbvA6AHTT5A==" revisionsSpinCount="100000" lockRevision="1"/>
  <bookViews>
    <workbookView xWindow="0" yWindow="0" windowWidth="28800" windowHeight="11625" activeTab="1" xr2:uid="{00000000-000D-0000-FFFF-FFFF00000000}"/>
  </bookViews>
  <sheets>
    <sheet name="Instructions" sheetId="1" r:id="rId1"/>
    <sheet name="Student Cost" sheetId="2" r:id="rId2"/>
    <sheet name="Faculty Cost" sheetId="3" r:id="rId3"/>
    <sheet name="Alternate Revenue" sheetId="4" r:id="rId4"/>
    <sheet name="Total and Est Cost" sheetId="5" r:id="rId5"/>
  </sheets>
  <definedNames>
    <definedName name="NamedRange1">'Faculty Cost'!$B$17:$H$17</definedName>
    <definedName name="Z_A0FFA72C_C9F6_7347_B227_609249D3F3EC_.wvu.PrintArea" localSheetId="2">'Faculty Cost'!$A$1:$I$18</definedName>
    <definedName name="Z_A0FFA72C_C9F6_7347_B227_609249D3F3EC_.wvu.PrintArea" localSheetId="1">'Student Cost'!$A$1:$H$29</definedName>
    <definedName name="Z_A0FFA72C_C9F6_7347_B227_609249D3F3EC_.wvu.PrintArea" localSheetId="4">'Total and Est Cost'!$A$6:$H$44</definedName>
  </definedNames>
  <calcPr calcId="191029"/>
  <customWorkbookViews>
    <customWorkbookView name="Price, Cheryl Blake - Personal View" guid="{2766AE84-4553-4CB6-9624-49BE4A3A9C2D}" mergeInterval="0" personalView="1" maximized="1" xWindow="-8" yWindow="-8" windowWidth="1936" windowHeight="1056" activeSheetId="2"/>
  </customWorkbookViews>
  <extLst>
    <ext uri="GoogleSheetsCustomDataVersion2">
      <go:sheetsCustomData xmlns:go="http://customooxmlschemas.google.com/" r:id="rId9" roundtripDataChecksum="+odHdD+QRyfUX/t3lf6KAIm0O+2d57s6rYaqGi3dztc="/>
    </ext>
  </extLst>
</workbook>
</file>

<file path=xl/calcChain.xml><?xml version="1.0" encoding="utf-8"?>
<calcChain xmlns="http://schemas.openxmlformats.org/spreadsheetml/2006/main">
  <c r="H14" i="4" l="1"/>
  <c r="E17" i="5" l="1"/>
  <c r="E42" i="5"/>
  <c r="G17" i="3"/>
  <c r="E11" i="5" s="1"/>
  <c r="H25" i="2"/>
  <c r="E8" i="5" s="1"/>
  <c r="C25" i="5" l="1"/>
  <c r="E15" i="5"/>
  <c r="E13" i="5"/>
  <c r="E19" i="5" l="1"/>
  <c r="C24" i="5" s="1"/>
  <c r="F22" i="5" l="1"/>
  <c r="C26" i="5"/>
</calcChain>
</file>

<file path=xl/sharedStrings.xml><?xml version="1.0" encoding="utf-8"?>
<sst xmlns="http://schemas.openxmlformats.org/spreadsheetml/2006/main" count="135" uniqueCount="110">
  <si>
    <t>CASE Education Abroad Budget Instructions</t>
  </si>
  <si>
    <t xml:space="preserve">* </t>
  </si>
  <si>
    <t>Enter data into all fields that are colored gray. Cells that are colored white, or are bordered in red are locked</t>
  </si>
  <si>
    <t xml:space="preserve">If entering a miscellaneous cost, please provide a specific explanation for that cost. </t>
  </si>
  <si>
    <t xml:space="preserve">Faculty may request per diem at the foreign travel rates set by the U.S. Department; however, it is important to balance the allowable per diem with keeping the total program cost low for students. We recommend setting a per diem that will cover your costs without adding extra expense to the students. </t>
  </si>
  <si>
    <t>Each program will be responsible for absorbing all costs related to bank fees, ATM fees, and currency conversion fees. Please estimate these expenses on the appropriate sheet.</t>
  </si>
  <si>
    <t>Questions? Email Associate Dean Price at: cprice7@una.edu</t>
  </si>
  <si>
    <t>Student Costs</t>
  </si>
  <si>
    <t xml:space="preserve">Name of Program: </t>
  </si>
  <si>
    <t xml:space="preserve">Max credits per student: </t>
  </si>
  <si>
    <t>Program Dates</t>
  </si>
  <si>
    <t xml:space="preserve">Start date: </t>
  </si>
  <si>
    <t xml:space="preserve">End date: </t>
  </si>
  <si>
    <t xml:space="preserve">Total # of program days: </t>
  </si>
  <si>
    <t xml:space="preserve">Academic Term: </t>
  </si>
  <si>
    <t xml:space="preserve">Student Cost Worksheet </t>
  </si>
  <si>
    <t xml:space="preserve">The program cost is based on on a minimum of </t>
  </si>
  <si>
    <t>Cost per Student (only)</t>
  </si>
  <si>
    <t xml:space="preserve">1. </t>
  </si>
  <si>
    <t xml:space="preserve">Lodging </t>
  </si>
  <si>
    <t xml:space="preserve">2. </t>
  </si>
  <si>
    <r>
      <rPr>
        <sz val="11"/>
        <color theme="1"/>
        <rFont val="Calibri"/>
        <family val="2"/>
      </rPr>
      <t>Board</t>
    </r>
    <r>
      <rPr>
        <i/>
        <sz val="11"/>
        <color theme="1"/>
        <rFont val="Calibri"/>
        <family val="2"/>
      </rPr>
      <t xml:space="preserve"> (meals that are covered by the program)</t>
    </r>
  </si>
  <si>
    <t xml:space="preserve">3. </t>
  </si>
  <si>
    <r>
      <rPr>
        <sz val="11"/>
        <color theme="1"/>
        <rFont val="Calibri"/>
        <family val="2"/>
      </rPr>
      <t xml:space="preserve">Ground Transportation </t>
    </r>
    <r>
      <rPr>
        <i/>
        <sz val="11"/>
        <color theme="1"/>
        <rFont val="Calibri"/>
        <family val="2"/>
      </rPr>
      <t>(in-country)</t>
    </r>
  </si>
  <si>
    <t xml:space="preserve">4. </t>
  </si>
  <si>
    <r>
      <rPr>
        <sz val="11"/>
        <color theme="1"/>
        <rFont val="Calibri"/>
        <family val="2"/>
      </rPr>
      <t xml:space="preserve">Entrance Fees </t>
    </r>
    <r>
      <rPr>
        <i/>
        <sz val="11"/>
        <color theme="1"/>
        <rFont val="Calibri"/>
        <family val="2"/>
      </rPr>
      <t>(museums, theaters, etc.)</t>
    </r>
  </si>
  <si>
    <t xml:space="preserve">5. </t>
  </si>
  <si>
    <r>
      <rPr>
        <sz val="11"/>
        <color theme="1"/>
        <rFont val="Calibri"/>
        <family val="2"/>
      </rPr>
      <t xml:space="preserve">Supplies </t>
    </r>
    <r>
      <rPr>
        <i/>
        <sz val="11"/>
        <color theme="1"/>
        <rFont val="Calibri"/>
        <family val="2"/>
      </rPr>
      <t>(technology, course materials, printing etc.)</t>
    </r>
  </si>
  <si>
    <t xml:space="preserve">6. </t>
  </si>
  <si>
    <r>
      <rPr>
        <sz val="11"/>
        <color theme="1"/>
        <rFont val="Calibri"/>
        <family val="2"/>
      </rPr>
      <t xml:space="preserve">Insurance </t>
    </r>
    <r>
      <rPr>
        <i/>
        <sz val="11"/>
        <color theme="1"/>
        <rFont val="Calibri"/>
        <family val="2"/>
      </rPr>
      <t>(base on last year's costs for basic insurance: 1.50 x number of days + 16.50)</t>
    </r>
  </si>
  <si>
    <t xml:space="preserve">7. </t>
  </si>
  <si>
    <t>Host institution tuition or space use fees</t>
  </si>
  <si>
    <t>8.</t>
  </si>
  <si>
    <t>Emergency funds ($100 minimum per student)</t>
  </si>
  <si>
    <r>
      <rPr>
        <sz val="11"/>
        <color theme="1"/>
        <rFont val="Calibri"/>
        <family val="2"/>
      </rPr>
      <t xml:space="preserve">Financial fees </t>
    </r>
    <r>
      <rPr>
        <i/>
        <sz val="11"/>
        <color theme="1"/>
        <rFont val="Calibri"/>
        <family val="2"/>
      </rPr>
      <t>(foreign transaction fees, wire transfer fees, etc.)</t>
    </r>
  </si>
  <si>
    <t>10.</t>
  </si>
  <si>
    <r>
      <rPr>
        <sz val="11"/>
        <color theme="1"/>
        <rFont val="Calibri"/>
        <family val="2"/>
      </rPr>
      <t xml:space="preserve">Airfare </t>
    </r>
    <r>
      <rPr>
        <i/>
        <sz val="11"/>
        <color theme="1"/>
        <rFont val="Calibri"/>
        <family val="2"/>
      </rPr>
      <t xml:space="preserve">(include here </t>
    </r>
    <r>
      <rPr>
        <b/>
        <i/>
        <sz val="11"/>
        <color theme="1"/>
        <rFont val="Calibri"/>
        <family val="2"/>
      </rPr>
      <t>only</t>
    </r>
    <r>
      <rPr>
        <i/>
        <sz val="11"/>
        <color theme="1"/>
        <rFont val="Calibri"/>
        <family val="2"/>
      </rPr>
      <t xml:space="preserve"> if you are purchasing group tickets and are collecting funds for airfare)</t>
    </r>
  </si>
  <si>
    <r>
      <rPr>
        <sz val="11"/>
        <color theme="1"/>
        <rFont val="Calibri"/>
        <family val="2"/>
      </rPr>
      <t xml:space="preserve">Miscellaneous costs not included above </t>
    </r>
    <r>
      <rPr>
        <i/>
        <sz val="11"/>
        <color theme="1"/>
        <rFont val="Calibri"/>
        <family val="2"/>
      </rPr>
      <t>(specify below)</t>
    </r>
  </si>
  <si>
    <t>Total Cost per Student (Cost A)</t>
  </si>
  <si>
    <t xml:space="preserve">Faculty/Staff Cost Worksheet </t>
  </si>
  <si>
    <t>1.</t>
  </si>
  <si>
    <r>
      <rPr>
        <sz val="11"/>
        <color theme="1"/>
        <rFont val="Calibri"/>
        <family val="2"/>
      </rPr>
      <t>Travel to and from airport (</t>
    </r>
    <r>
      <rPr>
        <i/>
        <sz val="11"/>
        <color theme="1"/>
        <rFont val="Calibri"/>
        <family val="2"/>
      </rPr>
      <t>from home</t>
    </r>
    <r>
      <rPr>
        <sz val="11"/>
        <color theme="1"/>
        <rFont val="Calibri"/>
        <family val="2"/>
      </rPr>
      <t>)</t>
    </r>
  </si>
  <si>
    <t>2.</t>
  </si>
  <si>
    <t>Airfare</t>
  </si>
  <si>
    <t>3.</t>
  </si>
  <si>
    <t>Lodging</t>
  </si>
  <si>
    <t>4.</t>
  </si>
  <si>
    <r>
      <rPr>
        <sz val="11"/>
        <color rgb="FF000000"/>
        <rFont val="Calibri"/>
        <family val="2"/>
      </rPr>
      <t xml:space="preserve">Meals </t>
    </r>
    <r>
      <rPr>
        <i/>
        <sz val="11"/>
        <color rgb="FF000000"/>
        <rFont val="Calibri"/>
        <family val="2"/>
      </rPr>
      <t>(per deim may not be more than published DOS rates)</t>
    </r>
  </si>
  <si>
    <t>5.</t>
  </si>
  <si>
    <r>
      <rPr>
        <sz val="11"/>
        <color theme="1"/>
        <rFont val="Calibri"/>
        <family val="2"/>
      </rPr>
      <t xml:space="preserve">Ground Transportation </t>
    </r>
    <r>
      <rPr>
        <i/>
        <sz val="11"/>
        <color theme="1"/>
        <rFont val="Calibri"/>
        <family val="2"/>
      </rPr>
      <t>(in-country)</t>
    </r>
  </si>
  <si>
    <t>6.</t>
  </si>
  <si>
    <r>
      <rPr>
        <sz val="11"/>
        <color theme="1"/>
        <rFont val="Calibri"/>
        <family val="2"/>
      </rPr>
      <t xml:space="preserve">Entrance Fees </t>
    </r>
    <r>
      <rPr>
        <i/>
        <sz val="11"/>
        <color theme="1"/>
        <rFont val="Calibri"/>
        <family val="2"/>
      </rPr>
      <t>(museums, theaters, etc.)</t>
    </r>
  </si>
  <si>
    <t>7.</t>
  </si>
  <si>
    <t>Cell Phone</t>
  </si>
  <si>
    <r>
      <rPr>
        <sz val="11"/>
        <color theme="1"/>
        <rFont val="Calibri"/>
        <family val="2"/>
      </rPr>
      <t xml:space="preserve">Insurance </t>
    </r>
    <r>
      <rPr>
        <i/>
        <sz val="11"/>
        <color theme="1"/>
        <rFont val="Calibri"/>
        <family val="2"/>
      </rPr>
      <t>(base on last year's costs for basic insurance: 1.50 x number of days + 16.50)</t>
    </r>
  </si>
  <si>
    <t>9.</t>
  </si>
  <si>
    <t>Miscellaneous costs not included above (specify below)</t>
  </si>
  <si>
    <t>Total Expenses per Faculty member</t>
  </si>
  <si>
    <t>Student Total Cost &amp; Approval Sheet</t>
  </si>
  <si>
    <t xml:space="preserve">Cost per student (Subtotal A): </t>
  </si>
  <si>
    <t>Number of faculty leaders:</t>
  </si>
  <si>
    <t>Total cost for faculty leaders (Subtotal B)</t>
  </si>
  <si>
    <t>Subtotal A + Subtotal B</t>
  </si>
  <si>
    <t xml:space="preserve">Estimated Subtotal:  </t>
  </si>
  <si>
    <t>Additional revenue:</t>
  </si>
  <si>
    <t>Total costs per student paid to UNA</t>
  </si>
  <si>
    <t>Estimated total cost of trip per student:</t>
  </si>
  <si>
    <t xml:space="preserve">Budget based on : </t>
  </si>
  <si>
    <t>students</t>
  </si>
  <si>
    <t>Final Cost</t>
  </si>
  <si>
    <t xml:space="preserve">  &lt;-- use this for Total Cost</t>
  </si>
  <si>
    <t xml:space="preserve">Total income: </t>
  </si>
  <si>
    <t xml:space="preserve">Total expenses: </t>
  </si>
  <si>
    <t xml:space="preserve">Potential residual: </t>
  </si>
  <si>
    <t>Estimated Cost Sheet</t>
  </si>
  <si>
    <t>MUST COMPLETE THIS SECTION</t>
  </si>
  <si>
    <t xml:space="preserve">Cost per student: </t>
  </si>
  <si>
    <t>Airfare (if not budgeted in student cost)</t>
  </si>
  <si>
    <t>Meals</t>
  </si>
  <si>
    <t>Books &amp; Supplies</t>
  </si>
  <si>
    <t>Personal Travel</t>
  </si>
  <si>
    <t>Personal Expenses</t>
  </si>
  <si>
    <t>Tuition</t>
  </si>
  <si>
    <t>Other</t>
  </si>
  <si>
    <t xml:space="preserve">Total: </t>
  </si>
  <si>
    <t>Use this sheet only if your trip has non-student revenue streams (department funds, fundraising, foundation funds, faculty development funds.</t>
  </si>
  <si>
    <t xml:space="preserve">Additional funds Worksheet </t>
  </si>
  <si>
    <t>Department funding support</t>
  </si>
  <si>
    <t>Foundation funding support</t>
  </si>
  <si>
    <t xml:space="preserve">Fundraising </t>
  </si>
  <si>
    <t>Other (please list)</t>
  </si>
  <si>
    <t>Total alternative funding amount</t>
  </si>
  <si>
    <t>Enter travel expenses and expenses per faculty leader (don't add the expenses together for all faculty)</t>
  </si>
  <si>
    <t>Faculty development funding to be applied to trip</t>
  </si>
  <si>
    <r>
      <t xml:space="preserve">students. </t>
    </r>
    <r>
      <rPr>
        <b/>
        <sz val="13"/>
        <color rgb="FFC00000"/>
        <rFont val="Calibri (Body)"/>
      </rPr>
      <t>You must supply CASE</t>
    </r>
  </si>
  <si>
    <t xml:space="preserve">with any quotes for costs associated for your budget to be verified and reviewed. </t>
  </si>
  <si>
    <t>Faculty Payment Information</t>
  </si>
  <si>
    <t>Faculty member #1 is requesting summer pay for this trip (yes/no):</t>
  </si>
  <si>
    <t>Faculty member #3 is requesting summer pay for this trip  (yes/no):</t>
  </si>
  <si>
    <t>Faculty member #2 is requesting summer pay for this trip  (yes/no):</t>
  </si>
  <si>
    <t>11.</t>
  </si>
  <si>
    <t>Submit this budget with the application form and proposal to your department chair for approval. Once approved by the chair, send to: cprice7@una.edu.</t>
  </si>
  <si>
    <t>Don't forget to check and complete the last tab!</t>
  </si>
  <si>
    <t>Current account balance</t>
  </si>
  <si>
    <t xml:space="preserve">Grant funding </t>
  </si>
  <si>
    <t>If you are planning to teach your education abroad course in the summer, please indicate you are requesting 10% summer pay or equivalent on the last tab.</t>
  </si>
  <si>
    <t xml:space="preserve"> Visa fees</t>
  </si>
  <si>
    <t xml:space="preserve">10. </t>
  </si>
  <si>
    <t>12.</t>
  </si>
  <si>
    <t>Visa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</si>
</sst>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32">
    <font>
      <sz val="12"/>
      <color theme="1"/>
      <name val="Calibri"/>
      <scheme val="minor"/>
    </font>
    <font>
      <b/>
      <sz val="14"/>
      <color theme="1"/>
      <name val="Calibri"/>
      <family val="2"/>
    </font>
    <font>
      <sz val="12"/>
      <color theme="1"/>
      <name val="Calibri"/>
      <family val="2"/>
    </font>
    <font>
      <b/>
      <sz val="19"/>
      <color theme="1"/>
      <name val="Calibri"/>
      <family val="2"/>
    </font>
    <font>
      <sz val="19"/>
      <color theme="1"/>
      <name val="Calibri"/>
      <family val="2"/>
    </font>
    <font>
      <b/>
      <sz val="11"/>
      <color theme="1"/>
      <name val="Calibri"/>
      <family val="2"/>
    </font>
    <font>
      <sz val="12"/>
      <name val="Calibri"/>
      <family val="2"/>
    </font>
    <font>
      <sz val="11"/>
      <color theme="1"/>
      <name val="Calibri"/>
      <family val="2"/>
    </font>
    <font>
      <b/>
      <sz val="10"/>
      <color theme="1"/>
      <name val="Calibri"/>
      <family val="2"/>
    </font>
    <font>
      <b/>
      <sz val="16"/>
      <color theme="1"/>
      <name val="Calibri"/>
      <family val="2"/>
    </font>
    <font>
      <sz val="13"/>
      <color theme="1"/>
      <name val="Calibri"/>
      <family val="2"/>
    </font>
    <font>
      <b/>
      <sz val="13"/>
      <color rgb="FFC00000"/>
      <name val="Calibri"/>
      <family val="2"/>
    </font>
    <font>
      <sz val="14"/>
      <color theme="1"/>
      <name val="Calibri"/>
      <family val="2"/>
    </font>
    <font>
      <b/>
      <i/>
      <sz val="10"/>
      <color theme="1"/>
      <name val="Calibri"/>
      <family val="2"/>
    </font>
    <font>
      <sz val="9"/>
      <color theme="1"/>
      <name val="Calibri"/>
      <family val="2"/>
    </font>
    <font>
      <sz val="10"/>
      <color theme="1"/>
      <name val="Calibri"/>
      <family val="2"/>
    </font>
    <font>
      <sz val="11"/>
      <color rgb="FF000000"/>
      <name val="Calibri"/>
      <family val="2"/>
    </font>
    <font>
      <sz val="12"/>
      <color theme="1"/>
      <name val="Calibri"/>
      <family val="2"/>
      <scheme val="minor"/>
    </font>
    <font>
      <b/>
      <sz val="12"/>
      <color theme="1"/>
      <name val="Calibri"/>
      <family val="2"/>
    </font>
    <font>
      <sz val="10"/>
      <color rgb="FFC00000"/>
      <name val="Calibri"/>
      <family val="2"/>
    </font>
    <font>
      <b/>
      <sz val="10"/>
      <color rgb="FFC00000"/>
      <name val="Calibri"/>
      <family val="2"/>
    </font>
    <font>
      <sz val="12"/>
      <color rgb="FF000000"/>
      <name val="Calibri"/>
      <family val="2"/>
    </font>
    <font>
      <sz val="8"/>
      <color theme="1"/>
      <name val="Calibri"/>
      <family val="2"/>
    </font>
    <font>
      <b/>
      <sz val="13"/>
      <color theme="1"/>
      <name val="Calibri"/>
      <family val="2"/>
      <scheme val="minor"/>
    </font>
    <font>
      <b/>
      <sz val="12"/>
      <color theme="1"/>
      <name val="Calibri"/>
      <family val="2"/>
      <scheme val="minor"/>
    </font>
    <font>
      <b/>
      <sz val="13"/>
      <color rgb="FFC00000"/>
      <name val="Calibri (Body)"/>
    </font>
    <font>
      <i/>
      <sz val="11"/>
      <color theme="1"/>
      <name val="Calibri"/>
      <family val="2"/>
    </font>
    <font>
      <b/>
      <i/>
      <sz val="11"/>
      <color theme="1"/>
      <name val="Calibri"/>
      <family val="2"/>
    </font>
    <font>
      <i/>
      <sz val="11"/>
      <color rgb="FF000000"/>
      <name val="Calibri"/>
      <family val="2"/>
    </font>
    <font>
      <b/>
      <sz val="14"/>
      <color theme="1"/>
      <name val="Calibri"/>
      <family val="2"/>
      <scheme val="minor"/>
    </font>
    <font>
      <sz val="11"/>
      <color rgb="FFFF0000"/>
      <name val="Calibri"/>
      <family val="2"/>
      <scheme val="minor"/>
    </font>
    <font>
      <sz val="11"/>
      <name val="Calibri"/>
      <family val="2"/>
    </font>
  </fonts>
  <fills count="10">
    <fill>
      <patternFill patternType="none"/>
    </fill>
    <fill>
      <patternFill patternType="gray125"/>
    </fill>
    <fill>
      <patternFill patternType="solid">
        <fgColor rgb="FFF2F2F2"/>
        <bgColor rgb="FFF2F2F2"/>
      </patternFill>
    </fill>
    <fill>
      <patternFill patternType="solid">
        <fgColor rgb="FFE7E6E6"/>
        <bgColor rgb="FFE7E6E6"/>
      </patternFill>
    </fill>
    <fill>
      <patternFill patternType="solid">
        <fgColor theme="0"/>
        <bgColor theme="0"/>
      </patternFill>
    </fill>
    <fill>
      <patternFill patternType="solid">
        <fgColor theme="2" tint="-4.9989318521683403E-2"/>
        <bgColor indexed="64"/>
      </patternFill>
    </fill>
    <fill>
      <patternFill patternType="solid">
        <fgColor theme="0"/>
        <bgColor rgb="FFF2F2F2"/>
      </patternFill>
    </fill>
    <fill>
      <patternFill patternType="solid">
        <fgColor theme="0"/>
        <bgColor indexed="64"/>
      </patternFill>
    </fill>
    <fill>
      <patternFill patternType="solid">
        <fgColor theme="2" tint="-4.9989318521683403E-2"/>
        <bgColor theme="0"/>
      </patternFill>
    </fill>
    <fill>
      <patternFill patternType="solid">
        <fgColor theme="2" tint="-4.9989318521683403E-2"/>
        <bgColor rgb="FFF2F2F2"/>
      </patternFill>
    </fill>
  </fills>
  <borders count="27">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theme="1"/>
      </bottom>
      <diagonal/>
    </border>
    <border>
      <left/>
      <right/>
      <top style="thin">
        <color rgb="FF000000"/>
      </top>
      <bottom style="thin">
        <color theme="1"/>
      </bottom>
      <diagonal/>
    </border>
    <border>
      <left/>
      <right/>
      <top/>
      <bottom style="hair">
        <color rgb="FF7F7F7F"/>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right/>
      <top/>
      <bottom style="thin">
        <color rgb="FF0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top style="hair">
        <color rgb="FF7F7F7F"/>
      </top>
      <bottom/>
      <diagonal/>
    </border>
    <border>
      <left/>
      <right/>
      <top style="thin">
        <color rgb="FF000000"/>
      </top>
      <bottom/>
      <diagonal/>
    </border>
    <border>
      <left style="thick">
        <color rgb="FFC00000"/>
      </left>
      <right style="thick">
        <color rgb="FFC00000"/>
      </right>
      <top style="thick">
        <color rgb="FFC00000"/>
      </top>
      <bottom style="thick">
        <color rgb="FFC00000"/>
      </bottom>
      <diagonal/>
    </border>
    <border>
      <left/>
      <right/>
      <top style="thin">
        <color theme="1"/>
      </top>
      <bottom/>
      <diagonal/>
    </border>
    <border>
      <left/>
      <right/>
      <top style="thin">
        <color rgb="FF000000"/>
      </top>
      <bottom style="double">
        <color theme="1"/>
      </bottom>
      <diagonal/>
    </border>
    <border>
      <left/>
      <right/>
      <top/>
      <bottom style="thin">
        <color theme="1"/>
      </bottom>
      <diagonal/>
    </border>
    <border>
      <left/>
      <right/>
      <top style="thin">
        <color theme="1"/>
      </top>
      <bottom style="thin">
        <color theme="1"/>
      </bottom>
      <diagonal/>
    </border>
    <border>
      <left style="thick">
        <color rgb="FFC00000"/>
      </left>
      <right/>
      <top style="thick">
        <color rgb="FFC00000"/>
      </top>
      <bottom style="thick">
        <color rgb="FFC00000"/>
      </bottom>
      <diagonal/>
    </border>
    <border>
      <left/>
      <right style="thick">
        <color rgb="FFC00000"/>
      </right>
      <top style="thick">
        <color rgb="FFC00000"/>
      </top>
      <bottom style="thick">
        <color rgb="FFC00000"/>
      </bottom>
      <diagonal/>
    </border>
    <border>
      <left style="thin">
        <color rgb="FF000000"/>
      </left>
      <right style="thin">
        <color rgb="FF000000"/>
      </right>
      <top style="thin">
        <color rgb="FF000000"/>
      </top>
      <bottom style="thin">
        <color rgb="FF000000"/>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s>
  <cellStyleXfs count="2">
    <xf numFmtId="0" fontId="0" fillId="0" borderId="0"/>
    <xf numFmtId="0" fontId="30" fillId="0" borderId="0" applyNumberFormat="0" applyFill="0" applyBorder="0" applyAlignment="0" applyProtection="0"/>
  </cellStyleXfs>
  <cellXfs count="122">
    <xf numFmtId="0" fontId="0" fillId="0" borderId="0" xfId="0" applyFont="1" applyAlignment="1"/>
    <xf numFmtId="0" fontId="2" fillId="0" borderId="0" xfId="0" applyFont="1"/>
    <xf numFmtId="0" fontId="2" fillId="0" borderId="0" xfId="0" applyFont="1" applyAlignment="1">
      <alignment horizontal="center" vertical="top" wrapText="1"/>
    </xf>
    <xf numFmtId="0" fontId="2" fillId="0" borderId="0" xfId="0" applyFont="1" applyAlignment="1">
      <alignment vertical="top"/>
    </xf>
    <xf numFmtId="0" fontId="3" fillId="0" borderId="0" xfId="0" applyFont="1" applyAlignment="1"/>
    <xf numFmtId="0" fontId="4" fillId="0" borderId="0" xfId="0" applyFont="1"/>
    <xf numFmtId="0" fontId="1" fillId="0" borderId="0" xfId="0" applyFont="1"/>
    <xf numFmtId="0" fontId="5" fillId="0" borderId="0" xfId="0" applyFont="1"/>
    <xf numFmtId="0" fontId="7" fillId="0" borderId="0" xfId="0" applyFont="1"/>
    <xf numFmtId="0" fontId="5" fillId="0" borderId="0" xfId="0" applyFont="1" applyAlignment="1">
      <alignment horizontal="right"/>
    </xf>
    <xf numFmtId="0" fontId="8" fillId="0" borderId="0" xfId="0" applyFont="1"/>
    <xf numFmtId="0" fontId="2" fillId="0" borderId="7" xfId="0" applyFont="1" applyBorder="1"/>
    <xf numFmtId="0" fontId="9" fillId="0" borderId="0" xfId="0" applyFont="1" applyAlignment="1">
      <alignment horizontal="center"/>
    </xf>
    <xf numFmtId="0" fontId="10" fillId="0" borderId="0" xfId="0" applyFont="1" applyAlignment="1">
      <alignment horizontal="left"/>
    </xf>
    <xf numFmtId="0" fontId="10" fillId="0" borderId="0" xfId="0" applyFont="1"/>
    <xf numFmtId="0" fontId="11" fillId="0" borderId="0" xfId="0" applyFont="1"/>
    <xf numFmtId="0" fontId="9" fillId="0" borderId="0" xfId="0" applyFont="1"/>
    <xf numFmtId="49" fontId="7" fillId="0" borderId="0" xfId="0" quotePrefix="1" applyNumberFormat="1" applyFont="1" applyAlignment="1">
      <alignment horizontal="right"/>
    </xf>
    <xf numFmtId="49" fontId="7" fillId="0" borderId="0" xfId="0" applyNumberFormat="1" applyFont="1" applyAlignment="1">
      <alignment horizontal="right"/>
    </xf>
    <xf numFmtId="49" fontId="7" fillId="0" borderId="0" xfId="0" applyNumberFormat="1" applyFont="1" applyAlignment="1">
      <alignment horizontal="right"/>
    </xf>
    <xf numFmtId="0" fontId="7" fillId="0" borderId="0" xfId="0" applyFont="1" applyAlignment="1"/>
    <xf numFmtId="0" fontId="12" fillId="0" borderId="0" xfId="0" applyFont="1"/>
    <xf numFmtId="164" fontId="12" fillId="0" borderId="11" xfId="0" applyNumberFormat="1" applyFont="1" applyBorder="1" applyAlignment="1">
      <alignment horizontal="right"/>
    </xf>
    <xf numFmtId="0" fontId="13" fillId="0" borderId="0" xfId="0" applyFont="1" applyAlignment="1">
      <alignment horizontal="right"/>
    </xf>
    <xf numFmtId="164" fontId="2" fillId="0" borderId="0" xfId="0" applyNumberFormat="1" applyFont="1"/>
    <xf numFmtId="0" fontId="14" fillId="0" borderId="0" xfId="0" applyFont="1"/>
    <xf numFmtId="0" fontId="15" fillId="0" borderId="0" xfId="0" applyFont="1"/>
    <xf numFmtId="0" fontId="16" fillId="0" borderId="0" xfId="0" applyFont="1" applyAlignment="1"/>
    <xf numFmtId="0" fontId="1" fillId="0" borderId="0" xfId="0" applyFont="1" applyAlignment="1"/>
    <xf numFmtId="0" fontId="17" fillId="0" borderId="0" xfId="0" applyFont="1"/>
    <xf numFmtId="0" fontId="17" fillId="0" borderId="0" xfId="0" applyFont="1" applyAlignment="1"/>
    <xf numFmtId="164" fontId="2" fillId="0" borderId="16" xfId="0" applyNumberFormat="1" applyFont="1" applyBorder="1"/>
    <xf numFmtId="0" fontId="2" fillId="0" borderId="0" xfId="0" applyFont="1" applyAlignment="1"/>
    <xf numFmtId="0" fontId="18" fillId="0" borderId="0" xfId="0" applyFont="1" applyAlignment="1"/>
    <xf numFmtId="0" fontId="7" fillId="0" borderId="0" xfId="0" applyFont="1" applyAlignment="1">
      <alignment horizontal="center"/>
    </xf>
    <xf numFmtId="0" fontId="18" fillId="0" borderId="0" xfId="0" applyFont="1"/>
    <xf numFmtId="0" fontId="19" fillId="0" borderId="0" xfId="0" applyFont="1"/>
    <xf numFmtId="164" fontId="2" fillId="0" borderId="17" xfId="0" applyNumberFormat="1" applyFont="1" applyBorder="1"/>
    <xf numFmtId="0" fontId="7" fillId="0" borderId="18" xfId="0" applyFont="1" applyBorder="1" applyAlignment="1">
      <alignment horizontal="center"/>
    </xf>
    <xf numFmtId="164" fontId="7" fillId="0" borderId="12" xfId="0" applyNumberFormat="1" applyFont="1" applyBorder="1" applyAlignment="1">
      <alignment horizontal="center"/>
    </xf>
    <xf numFmtId="164" fontId="7" fillId="0" borderId="19" xfId="0" applyNumberFormat="1" applyFont="1" applyBorder="1" applyAlignment="1">
      <alignment horizontal="center"/>
    </xf>
    <xf numFmtId="164" fontId="7" fillId="0" borderId="20" xfId="0" applyNumberFormat="1" applyFont="1" applyBorder="1" applyAlignment="1">
      <alignment horizontal="center"/>
    </xf>
    <xf numFmtId="0" fontId="7" fillId="0" borderId="0" xfId="0" quotePrefix="1" applyFont="1" applyAlignment="1">
      <alignment horizontal="right"/>
    </xf>
    <xf numFmtId="0" fontId="22" fillId="4" borderId="5" xfId="0" applyFont="1" applyFill="1" applyBorder="1" applyAlignment="1">
      <alignment horizontal="left"/>
    </xf>
    <xf numFmtId="164" fontId="17" fillId="0" borderId="24" xfId="0" applyNumberFormat="1" applyFont="1" applyBorder="1"/>
    <xf numFmtId="0" fontId="7" fillId="0" borderId="0" xfId="0" applyFont="1" applyProtection="1">
      <protection locked="0"/>
    </xf>
    <xf numFmtId="0" fontId="22" fillId="2" borderId="5" xfId="0" applyFont="1" applyFill="1" applyBorder="1" applyAlignment="1" applyProtection="1">
      <alignment horizontal="left"/>
      <protection locked="0"/>
    </xf>
    <xf numFmtId="0" fontId="22" fillId="2" borderId="21" xfId="0" applyFont="1" applyFill="1" applyBorder="1" applyAlignment="1" applyProtection="1">
      <alignment horizontal="left"/>
      <protection locked="0"/>
    </xf>
    <xf numFmtId="0" fontId="10" fillId="2" borderId="4" xfId="0" applyFont="1" applyFill="1" applyBorder="1" applyAlignment="1" applyProtection="1">
      <alignment horizontal="center"/>
      <protection locked="0"/>
    </xf>
    <xf numFmtId="0" fontId="5" fillId="2" borderId="1" xfId="0" applyFont="1" applyFill="1" applyBorder="1" applyAlignment="1" applyProtection="1">
      <alignment horizontal="left"/>
      <protection locked="0"/>
    </xf>
    <xf numFmtId="0" fontId="7" fillId="2" borderId="4" xfId="0" applyFont="1" applyFill="1" applyBorder="1" applyAlignment="1" applyProtection="1">
      <alignment horizontal="center"/>
      <protection locked="0"/>
    </xf>
    <xf numFmtId="14" fontId="7" fillId="2" borderId="4" xfId="0" applyNumberFormat="1" applyFont="1" applyFill="1" applyBorder="1" applyAlignment="1" applyProtection="1">
      <alignment horizontal="center"/>
      <protection locked="0"/>
    </xf>
    <xf numFmtId="14" fontId="7" fillId="3" borderId="4" xfId="0" applyNumberFormat="1" applyFont="1" applyFill="1" applyBorder="1" applyAlignment="1" applyProtection="1">
      <alignment horizontal="center"/>
      <protection locked="0"/>
    </xf>
    <xf numFmtId="0" fontId="7" fillId="2" borderId="6" xfId="0" applyFont="1" applyFill="1" applyBorder="1" applyAlignment="1" applyProtection="1">
      <alignment horizontal="center"/>
      <protection locked="0"/>
    </xf>
    <xf numFmtId="0" fontId="7" fillId="8" borderId="5" xfId="0" applyFont="1" applyFill="1" applyBorder="1" applyAlignment="1" applyProtection="1">
      <alignment horizontal="center"/>
      <protection locked="0"/>
    </xf>
    <xf numFmtId="0" fontId="29" fillId="0" borderId="0" xfId="0" applyFont="1" applyAlignment="1"/>
    <xf numFmtId="0" fontId="0" fillId="0" borderId="0" xfId="0" applyNumberFormat="1" applyFont="1" applyFill="1" applyBorder="1" applyAlignment="1" applyProtection="1"/>
    <xf numFmtId="0" fontId="0" fillId="0" borderId="0" xfId="0" applyFont="1" applyAlignment="1" applyProtection="1">
      <protection locked="0"/>
    </xf>
    <xf numFmtId="49" fontId="7" fillId="0" borderId="0" xfId="0" applyNumberFormat="1" applyFont="1" applyAlignment="1">
      <alignment horizontal="right" vertical="center"/>
    </xf>
    <xf numFmtId="0" fontId="0" fillId="0" borderId="0" xfId="0" applyFont="1" applyAlignment="1"/>
    <xf numFmtId="0" fontId="16" fillId="0" borderId="0" xfId="0" applyFont="1" applyAlignment="1"/>
    <xf numFmtId="0" fontId="0" fillId="0" borderId="0" xfId="0" applyFont="1" applyAlignment="1"/>
    <xf numFmtId="0" fontId="16" fillId="0" borderId="0" xfId="0" applyFont="1" applyAlignment="1"/>
    <xf numFmtId="0" fontId="30" fillId="5" borderId="0" xfId="1" applyFill="1" applyAlignment="1" applyProtection="1">
      <alignment horizontal="center"/>
      <protection locked="0"/>
    </xf>
    <xf numFmtId="0" fontId="0" fillId="0" borderId="0" xfId="0" applyFont="1" applyAlignment="1"/>
    <xf numFmtId="0" fontId="7" fillId="0" borderId="0" xfId="0" applyFont="1" applyAlignment="1">
      <alignment wrapText="1"/>
    </xf>
    <xf numFmtId="164" fontId="7" fillId="5" borderId="10" xfId="0" applyNumberFormat="1" applyFont="1" applyFill="1" applyBorder="1" applyAlignment="1" applyProtection="1">
      <alignment horizontal="right"/>
      <protection locked="0"/>
    </xf>
    <xf numFmtId="0" fontId="7" fillId="0" borderId="0" xfId="0" applyFont="1" applyAlignment="1"/>
    <xf numFmtId="0" fontId="2" fillId="0" borderId="0" xfId="0" applyFont="1" applyAlignment="1">
      <alignment wrapText="1"/>
    </xf>
    <xf numFmtId="0" fontId="0" fillId="0" borderId="0" xfId="0" applyFont="1" applyAlignment="1"/>
    <xf numFmtId="0" fontId="2" fillId="0" borderId="0" xfId="0" applyFont="1" applyAlignment="1">
      <alignment vertical="top" wrapText="1"/>
    </xf>
    <xf numFmtId="0" fontId="1" fillId="0" borderId="0" xfId="0" applyFont="1" applyAlignment="1">
      <alignment horizontal="center"/>
    </xf>
    <xf numFmtId="0" fontId="2" fillId="0" borderId="0" xfId="0" applyFont="1"/>
    <xf numFmtId="0" fontId="2" fillId="0" borderId="0" xfId="0" applyFont="1" applyAlignment="1"/>
    <xf numFmtId="0" fontId="7" fillId="2" borderId="8" xfId="0" applyFont="1" applyFill="1" applyBorder="1" applyAlignment="1" applyProtection="1">
      <alignment horizontal="left"/>
      <protection locked="0"/>
    </xf>
    <xf numFmtId="0" fontId="6" fillId="0" borderId="10" xfId="0" applyFont="1" applyBorder="1" applyProtection="1">
      <protection locked="0"/>
    </xf>
    <xf numFmtId="0" fontId="6" fillId="0" borderId="9" xfId="0" applyFont="1" applyBorder="1" applyProtection="1">
      <protection locked="0"/>
    </xf>
    <xf numFmtId="164" fontId="2" fillId="2" borderId="10" xfId="0" applyNumberFormat="1" applyFont="1" applyFill="1" applyBorder="1" applyAlignment="1" applyProtection="1">
      <alignment horizontal="right"/>
      <protection locked="0"/>
    </xf>
    <xf numFmtId="164" fontId="2" fillId="2" borderId="8" xfId="0" applyNumberFormat="1" applyFont="1" applyFill="1" applyBorder="1" applyAlignment="1" applyProtection="1">
      <alignment horizontal="right"/>
      <protection locked="0"/>
    </xf>
    <xf numFmtId="0" fontId="7" fillId="0" borderId="0" xfId="0" applyFont="1" applyAlignment="1">
      <alignment wrapText="1"/>
    </xf>
    <xf numFmtId="0" fontId="7" fillId="2" borderId="1" xfId="0" applyFont="1" applyFill="1" applyBorder="1" applyAlignment="1" applyProtection="1">
      <alignment horizontal="left"/>
      <protection locked="0"/>
    </xf>
    <xf numFmtId="0" fontId="6" fillId="0" borderId="2" xfId="0" applyFont="1" applyBorder="1" applyProtection="1">
      <protection locked="0"/>
    </xf>
    <xf numFmtId="0" fontId="6" fillId="0" borderId="3" xfId="0" applyFont="1" applyBorder="1" applyProtection="1">
      <protection locked="0"/>
    </xf>
    <xf numFmtId="0" fontId="6" fillId="0" borderId="10" xfId="0" applyFont="1" applyBorder="1"/>
    <xf numFmtId="0" fontId="9" fillId="0" borderId="0" xfId="0" applyFont="1" applyAlignment="1">
      <alignment horizontal="center"/>
    </xf>
    <xf numFmtId="164" fontId="2" fillId="2" borderId="1" xfId="0" applyNumberFormat="1" applyFont="1" applyFill="1" applyBorder="1" applyAlignment="1" applyProtection="1">
      <alignment horizontal="right"/>
      <protection locked="0"/>
    </xf>
    <xf numFmtId="0" fontId="7" fillId="2" borderId="8" xfId="0" applyFont="1" applyFill="1" applyBorder="1" applyAlignment="1">
      <alignment horizontal="center"/>
    </xf>
    <xf numFmtId="0" fontId="6" fillId="0" borderId="9" xfId="0" applyFont="1" applyBorder="1"/>
    <xf numFmtId="164" fontId="12" fillId="0" borderId="13" xfId="0" applyNumberFormat="1" applyFont="1" applyBorder="1" applyAlignment="1" applyProtection="1">
      <alignment horizontal="right"/>
    </xf>
    <xf numFmtId="0" fontId="6" fillId="0" borderId="14" xfId="0" applyFont="1" applyBorder="1" applyProtection="1"/>
    <xf numFmtId="164" fontId="7" fillId="2" borderId="8" xfId="0" applyNumberFormat="1" applyFont="1" applyFill="1" applyBorder="1" applyAlignment="1" applyProtection="1">
      <alignment horizontal="right"/>
      <protection locked="0"/>
    </xf>
    <xf numFmtId="164" fontId="7" fillId="5" borderId="10" xfId="0" applyNumberFormat="1" applyFont="1" applyFill="1" applyBorder="1" applyAlignment="1" applyProtection="1">
      <alignment horizontal="right"/>
      <protection locked="0"/>
    </xf>
    <xf numFmtId="0" fontId="6" fillId="5" borderId="10" xfId="0" applyFont="1" applyFill="1" applyBorder="1" applyProtection="1">
      <protection locked="0"/>
    </xf>
    <xf numFmtId="0" fontId="7" fillId="0" borderId="12" xfId="0" applyFont="1" applyBorder="1" applyAlignment="1">
      <alignment horizontal="left"/>
    </xf>
    <xf numFmtId="0" fontId="6" fillId="0" borderId="12" xfId="0" applyFont="1" applyBorder="1"/>
    <xf numFmtId="164" fontId="7" fillId="2" borderId="1" xfId="0" applyNumberFormat="1" applyFont="1" applyFill="1" applyBorder="1" applyAlignment="1" applyProtection="1">
      <alignment horizontal="right"/>
      <protection locked="0"/>
    </xf>
    <xf numFmtId="0" fontId="24" fillId="0" borderId="0" xfId="0" applyFont="1" applyAlignment="1"/>
    <xf numFmtId="0" fontId="7" fillId="0" borderId="0" xfId="0" applyFont="1" applyAlignment="1"/>
    <xf numFmtId="0" fontId="23" fillId="0" borderId="0" xfId="0" applyFont="1" applyAlignment="1"/>
    <xf numFmtId="0" fontId="16" fillId="0" borderId="0" xfId="0" applyFont="1" applyAlignment="1"/>
    <xf numFmtId="164" fontId="31" fillId="5" borderId="10" xfId="0" applyNumberFormat="1" applyFont="1" applyFill="1" applyBorder="1" applyProtection="1">
      <protection locked="0"/>
    </xf>
    <xf numFmtId="164" fontId="7" fillId="9" borderId="10" xfId="0" applyNumberFormat="1" applyFont="1" applyFill="1" applyBorder="1" applyAlignment="1" applyProtection="1">
      <alignment horizontal="right"/>
      <protection locked="0"/>
    </xf>
    <xf numFmtId="164" fontId="2" fillId="0" borderId="12" xfId="0" applyNumberFormat="1" applyFont="1" applyBorder="1" applyAlignment="1">
      <alignment horizontal="center"/>
    </xf>
    <xf numFmtId="164" fontId="17" fillId="0" borderId="12" xfId="0" applyNumberFormat="1" applyFont="1" applyBorder="1" applyAlignment="1">
      <alignment horizontal="center"/>
    </xf>
    <xf numFmtId="0" fontId="1" fillId="0" borderId="15" xfId="0" applyFont="1" applyBorder="1" applyAlignment="1">
      <alignment horizontal="center"/>
    </xf>
    <xf numFmtId="4" fontId="2" fillId="5" borderId="0" xfId="0" applyNumberFormat="1" applyFont="1" applyFill="1" applyAlignment="1" applyProtection="1">
      <alignment horizontal="center"/>
      <protection locked="0"/>
    </xf>
    <xf numFmtId="0" fontId="0" fillId="5" borderId="0" xfId="0" applyFont="1" applyFill="1" applyAlignment="1" applyProtection="1">
      <protection locked="0"/>
    </xf>
    <xf numFmtId="0" fontId="6" fillId="5" borderId="12" xfId="0" applyFont="1" applyFill="1" applyBorder="1" applyProtection="1">
      <protection locked="0"/>
    </xf>
    <xf numFmtId="164" fontId="21" fillId="2" borderId="8" xfId="0" applyNumberFormat="1" applyFont="1" applyFill="1" applyBorder="1" applyAlignment="1" applyProtection="1">
      <alignment horizontal="center"/>
      <protection locked="0"/>
    </xf>
    <xf numFmtId="164" fontId="2" fillId="0" borderId="22" xfId="0" applyNumberFormat="1" applyFont="1" applyBorder="1" applyAlignment="1">
      <alignment horizontal="center"/>
    </xf>
    <xf numFmtId="0" fontId="6" fillId="0" borderId="23" xfId="0" applyFont="1" applyBorder="1"/>
    <xf numFmtId="164" fontId="2" fillId="6" borderId="1" xfId="0" applyNumberFormat="1" applyFont="1" applyFill="1" applyBorder="1" applyAlignment="1">
      <alignment horizontal="center"/>
    </xf>
    <xf numFmtId="0" fontId="6" fillId="7" borderId="3" xfId="0" applyFont="1" applyFill="1" applyBorder="1"/>
    <xf numFmtId="164" fontId="2" fillId="2" borderId="1" xfId="0" applyNumberFormat="1" applyFont="1" applyFill="1" applyBorder="1" applyAlignment="1" applyProtection="1">
      <alignment horizontal="center"/>
      <protection locked="0"/>
    </xf>
    <xf numFmtId="0" fontId="17" fillId="0" borderId="25" xfId="0" applyFont="1" applyBorder="1" applyAlignment="1">
      <alignment horizontal="center"/>
    </xf>
    <xf numFmtId="0" fontId="6" fillId="0" borderId="26" xfId="0" applyFont="1" applyBorder="1"/>
    <xf numFmtId="0" fontId="20" fillId="0" borderId="0" xfId="0" applyFont="1" applyAlignment="1">
      <alignment horizontal="center" vertical="center"/>
    </xf>
    <xf numFmtId="164" fontId="2" fillId="9" borderId="10" xfId="0" applyNumberFormat="1" applyFont="1" applyFill="1" applyBorder="1" applyAlignment="1" applyProtection="1">
      <alignment horizontal="right"/>
      <protection locked="0"/>
    </xf>
    <xf numFmtId="8" fontId="6" fillId="5" borderId="10" xfId="0" applyNumberFormat="1" applyFont="1" applyFill="1" applyBorder="1" applyProtection="1">
      <protection locked="0"/>
    </xf>
    <xf numFmtId="164" fontId="2" fillId="5" borderId="10" xfId="0" applyNumberFormat="1" applyFont="1" applyFill="1" applyBorder="1" applyAlignment="1">
      <alignment horizontal="right"/>
    </xf>
    <xf numFmtId="0" fontId="6" fillId="5" borderId="10" xfId="0" applyFont="1" applyFill="1" applyBorder="1"/>
    <xf numFmtId="8" fontId="31" fillId="5" borderId="10" xfId="0" applyNumberFormat="1" applyFont="1" applyFill="1" applyBorder="1" applyProtection="1">
      <protection locked="0"/>
    </xf>
  </cellXfs>
  <cellStyles count="2">
    <cellStyle name="Normal" xfId="0" builtinId="0"/>
    <cellStyle name="Warning Text" xfId="1" builtin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17"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revisionHeaders" Target="revisions/revisionHeaders.xml"/></Relationships>
</file>

<file path=xl/drawings/drawing1.xml><?xml version="1.0" encoding="utf-8"?>
<xdr:wsDr xmlns:xdr="http://schemas.openxmlformats.org/drawingml/2006/spreadsheetDrawing" xmlns:a="http://schemas.openxmlformats.org/drawingml/2006/main">
  <xdr:oneCellAnchor>
    <xdr:from>
      <xdr:col>0</xdr:col>
      <xdr:colOff>0</xdr:colOff>
      <xdr:row>29</xdr:row>
      <xdr:rowOff>38100</xdr:rowOff>
    </xdr:from>
    <xdr:ext cx="7591425" cy="466725"/>
    <xdr:sp macro="" textlink="">
      <xdr:nvSpPr>
        <xdr:cNvPr id="3" name="Shape 3">
          <a:extLst>
            <a:ext uri="{FF2B5EF4-FFF2-40B4-BE49-F238E27FC236}">
              <a16:creationId xmlns:a16="http://schemas.microsoft.com/office/drawing/2014/main" id="{00000000-0008-0000-0300-000003000000}"/>
            </a:ext>
          </a:extLst>
        </xdr:cNvPr>
        <xdr:cNvSpPr txBox="1"/>
      </xdr:nvSpPr>
      <xdr:spPr>
        <a:xfrm>
          <a:off x="1550288" y="3551400"/>
          <a:ext cx="7591425" cy="45720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chemeClr val="dk1"/>
              </a:solidFill>
              <a:latin typeface="Calibri"/>
              <a:ea typeface="Calibri"/>
              <a:cs typeface="Calibri"/>
              <a:sym typeface="Calibri"/>
            </a:rPr>
            <a:t>Submit the best estimate for items </a:t>
          </a:r>
          <a:r>
            <a:rPr lang="en-US" sz="900" b="1" u="sng">
              <a:solidFill>
                <a:schemeClr val="dk1"/>
              </a:solidFill>
              <a:latin typeface="Calibri"/>
              <a:ea typeface="Calibri"/>
              <a:cs typeface="Calibri"/>
              <a:sym typeface="Calibri"/>
            </a:rPr>
            <a:t>NOT INCLUDED </a:t>
          </a:r>
          <a:r>
            <a:rPr lang="en-US" sz="900">
              <a:solidFill>
                <a:schemeClr val="dk1"/>
              </a:solidFill>
              <a:latin typeface="Calibri"/>
              <a:ea typeface="Calibri"/>
              <a:cs typeface="Calibri"/>
              <a:sym typeface="Calibri"/>
            </a:rPr>
            <a:t>in Program Cost. This estimated cost is not billed by the University, but the Student Financial Aid office uses this amount to determine the actual cost of attendance of programs and can adjust the aid accordingly. </a:t>
          </a:r>
          <a:endParaRPr sz="1400"/>
        </a:p>
      </xdr:txBody>
    </xdr:sp>
    <xdr:clientData fLocksWithSheet="0"/>
  </xdr:oneCellAnchor>
</xdr:wsDr>
</file>

<file path=xl/revisions/_rels/revisionHeaders.xml.rels><?xml version="1.0" encoding="UTF-8" standalone="yes"?>
<Relationships xmlns="http://schemas.openxmlformats.org/package/2006/relationships"><Relationship Id="rId7" Type="http://schemas.openxmlformats.org/officeDocument/2006/relationships/revisionLog" Target="revisionLog7.xml"/><Relationship Id="rId6" Type="http://schemas.openxmlformats.org/officeDocument/2006/relationships/revisionLog" Target="revisionLog6.xml"/><Relationship Id="rId5" Type="http://schemas.openxmlformats.org/officeDocument/2006/relationships/revisionLog" Target="revisionLog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4A43AF1-252F-4887-B9E5-CBDFB627F40F}" diskRevisions="1" revisionId="16" version="7" protected="1">
  <header guid="{B7B95CE4-82E6-4779-AAD1-FED2C077F0FC}" dateTime="2025-07-21T09:40:06" maxSheetId="6" userName="Price, Cheryl Blake" r:id="rId5" minRId="4" maxRId="10">
    <sheetIdMap count="5">
      <sheetId val="1"/>
      <sheetId val="2"/>
      <sheetId val="3"/>
      <sheetId val="4"/>
      <sheetId val="5"/>
    </sheetIdMap>
  </header>
  <header guid="{3DFEE5E3-811B-4082-9C66-2573D8688C05}" dateTime="2025-07-21T09:42:13" maxSheetId="6" userName="Price, Cheryl Blake" r:id="rId6" minRId="11">
    <sheetIdMap count="5">
      <sheetId val="1"/>
      <sheetId val="2"/>
      <sheetId val="3"/>
      <sheetId val="4"/>
      <sheetId val="5"/>
    </sheetIdMap>
  </header>
  <header guid="{14A43AF1-252F-4887-B9E5-CBDFB627F40F}" dateTime="2025-07-21T09:43:10" maxSheetId="6" userName="Price, Cheryl Blake" r:id="rId7" minRId="12" maxRId="16">
    <sheetIdMap count="5">
      <sheetId val="1"/>
      <sheetId val="2"/>
      <sheetId val="3"/>
      <sheetId val="4"/>
      <sheetId val="5"/>
    </sheetIdMap>
  </header>
</header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 sId="2" ref="A17:XFD17" action="insertRow"/>
  <rfmt sheetId="2" sqref="A17" start="0" length="2147483647">
    <dxf>
      <font>
        <sz val="12"/>
      </font>
    </dxf>
  </rfmt>
  <rcc rId="5" sId="2">
    <nc r="B17" t="inlineStr">
      <is>
        <t xml:space="preserve"> Visa fees</t>
      </is>
    </nc>
  </rcc>
  <rcc rId="6" sId="2">
    <oc r="A19" t="inlineStr">
      <is>
        <t xml:space="preserve">9. </t>
      </is>
    </oc>
    <nc r="A19" t="inlineStr">
      <is>
        <t xml:space="preserve">10. </t>
      </is>
    </nc>
  </rcc>
  <rcc rId="7" sId="2">
    <oc r="A20" t="inlineStr">
      <is>
        <t>10.</t>
      </is>
    </oc>
    <nc r="A20" t="inlineStr">
      <is>
        <t>11.</t>
      </is>
    </nc>
  </rcc>
  <rcc rId="8" sId="2">
    <oc r="A21" t="inlineStr">
      <is>
        <t>11.</t>
      </is>
    </oc>
    <nc r="A21" t="inlineStr">
      <is>
        <t>12.</t>
      </is>
    </nc>
  </rcc>
  <rcc rId="9" sId="2" quotePrefix="1">
    <oc r="A18" t="inlineStr">
      <is>
        <t>8.</t>
      </is>
    </oc>
    <nc r="A18" t="inlineStr">
      <is>
        <t>9.</t>
      </is>
    </nc>
  </rcc>
  <rcc rId="10" sId="2" odxf="1" dxf="1" quotePrefix="1">
    <nc r="A17" t="inlineStr">
      <is>
        <t>8.</t>
      </is>
    </nc>
    <ndxf>
      <font>
        <sz val="11"/>
        <family val="2"/>
      </font>
    </ndxf>
  </rcc>
  <rfmt sheetId="2" sqref="A18:A21" start="0" length="2147483647">
    <dxf>
      <font>
        <sz val="11"/>
      </font>
    </dxf>
  </rfmt>
  <rfmt sheetId="2" sqref="A18:A21" start="0" length="2147483647">
    <dxf/>
  </rfmt>
  <rcv guid="{2766AE84-4553-4CB6-9624-49BE4A3A9C2D}" action="delete"/>
  <rcv guid="{2766AE84-4553-4CB6-9624-49BE4A3A9C2D}"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 sId="2" odxf="1" dxf="1" numFmtId="11">
    <nc r="H17">
      <v>0</v>
    </nc>
    <odxf>
      <numFmt numFmtId="0" formatCode="General"/>
    </odxf>
    <ndxf>
      <numFmt numFmtId="12" formatCode="&quot;$&quot;#,##0.00_);[Red]\(&quot;$&quot;#,##0.00\)"/>
    </ndxf>
  </rcc>
  <rfmt sheetId="2" sqref="G17:H18">
    <dxf>
      <fill>
        <patternFill>
          <bgColor theme="2" tint="-0.14999847407452621"/>
        </patternFill>
      </fill>
    </dxf>
  </rfmt>
  <rfmt sheetId="2" sqref="G17:H18">
    <dxf>
      <fill>
        <patternFill>
          <bgColor theme="2" tint="-4.9989318521683403E-2"/>
        </patternFill>
      </fill>
    </dxf>
  </rfmt>
  <rcv guid="{2766AE84-4553-4CB6-9624-49BE4A3A9C2D}" action="delete"/>
  <rcv guid="{2766AE84-4553-4CB6-9624-49BE4A3A9C2D}"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2" sId="3" ref="A13:XFD13" action="insertRow"/>
  <rcc rId="13" sId="3" quotePrefix="1">
    <nc r="A13" t="inlineStr">
      <is>
        <t>9.</t>
      </is>
    </nc>
  </rcc>
  <rcc rId="14" sId="3">
    <oc r="A14" t="inlineStr">
      <is>
        <t>9.</t>
      </is>
    </oc>
    <nc r="A14" t="inlineStr">
      <is>
        <t>10.</t>
      </is>
    </nc>
  </rcc>
  <rcc rId="15" sId="3">
    <nc r="B13" t="inlineStr">
      <is>
        <t>Visa fees</t>
      </is>
    </nc>
  </rcc>
  <rcc rId="16" sId="3" odxf="1" dxf="1" numFmtId="11">
    <nc r="H13">
      <v>0</v>
    </nc>
    <odxf>
      <numFmt numFmtId="0" formatCode="General"/>
    </odxf>
    <ndxf>
      <numFmt numFmtId="12" formatCode="&quot;$&quot;#,##0.00_);[Red]\(&quot;$&quot;#,##0.00\)"/>
    </ndxf>
  </rcc>
  <rfmt sheetId="3" sqref="H13" start="0" length="2147483647">
    <dxf>
      <font>
        <sz val="11"/>
      </font>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994"/>
  <sheetViews>
    <sheetView workbookViewId="0">
      <selection activeCell="B16" sqref="B16:H16"/>
    </sheetView>
  </sheetViews>
  <sheetFormatPr defaultColWidth="11.25" defaultRowHeight="15" customHeight="1"/>
  <sheetData>
    <row r="1" spans="1:27" ht="15" customHeight="1">
      <c r="A1" s="71" t="s">
        <v>0</v>
      </c>
      <c r="B1" s="69"/>
      <c r="C1" s="69"/>
      <c r="D1" s="69"/>
      <c r="E1" s="69"/>
      <c r="F1" s="69"/>
      <c r="G1" s="69"/>
      <c r="H1" s="69"/>
      <c r="I1" s="1"/>
      <c r="J1" s="32"/>
      <c r="K1" s="32"/>
      <c r="L1" s="32"/>
      <c r="M1" s="32"/>
      <c r="N1" s="32"/>
      <c r="O1" s="32"/>
      <c r="P1" s="32"/>
      <c r="Q1" s="32"/>
      <c r="R1" s="32"/>
      <c r="S1" s="32"/>
      <c r="T1" s="32"/>
      <c r="U1" s="32"/>
      <c r="V1" s="32"/>
      <c r="W1" s="32"/>
      <c r="X1" s="32"/>
      <c r="Y1" s="32"/>
      <c r="Z1" s="32"/>
      <c r="AA1" s="32"/>
    </row>
    <row r="2" spans="1:27" ht="15.75">
      <c r="A2" s="72"/>
      <c r="B2" s="69"/>
      <c r="C2" s="69"/>
      <c r="D2" s="69"/>
      <c r="E2" s="69"/>
      <c r="F2" s="69"/>
      <c r="G2" s="69"/>
      <c r="H2" s="69"/>
      <c r="I2" s="32"/>
      <c r="J2" s="32"/>
      <c r="K2" s="32"/>
      <c r="L2" s="32"/>
      <c r="M2" s="32"/>
      <c r="N2" s="32"/>
      <c r="O2" s="32"/>
      <c r="P2" s="32"/>
      <c r="Q2" s="32"/>
      <c r="R2" s="32"/>
      <c r="S2" s="32"/>
      <c r="T2" s="32"/>
      <c r="U2" s="32"/>
      <c r="V2" s="32"/>
      <c r="W2" s="32"/>
      <c r="X2" s="32"/>
      <c r="Y2" s="32"/>
      <c r="Z2" s="32"/>
      <c r="AA2" s="32"/>
    </row>
    <row r="3" spans="1:27" ht="15.75">
      <c r="A3" s="73"/>
      <c r="B3" s="69"/>
      <c r="C3" s="69"/>
      <c r="D3" s="69"/>
      <c r="E3" s="69"/>
      <c r="F3" s="69"/>
      <c r="G3" s="69"/>
      <c r="H3" s="69"/>
      <c r="I3" s="32"/>
      <c r="J3" s="32"/>
      <c r="K3" s="32"/>
      <c r="L3" s="32"/>
      <c r="M3" s="32"/>
      <c r="N3" s="32"/>
      <c r="O3" s="32"/>
      <c r="P3" s="32"/>
      <c r="Q3" s="32"/>
      <c r="R3" s="32"/>
      <c r="S3" s="32"/>
      <c r="T3" s="32"/>
      <c r="U3" s="32"/>
      <c r="V3" s="32"/>
      <c r="W3" s="32"/>
      <c r="X3" s="32"/>
      <c r="Y3" s="32"/>
      <c r="Z3" s="32"/>
      <c r="AA3" s="32"/>
    </row>
    <row r="4" spans="1:27" ht="38.25" customHeight="1">
      <c r="A4" s="2" t="s">
        <v>1</v>
      </c>
      <c r="B4" s="68" t="s">
        <v>2</v>
      </c>
      <c r="C4" s="69"/>
      <c r="D4" s="69"/>
      <c r="E4" s="69"/>
      <c r="F4" s="69"/>
      <c r="G4" s="69"/>
      <c r="H4" s="69"/>
      <c r="I4" s="32"/>
      <c r="J4" s="32"/>
      <c r="K4" s="32"/>
      <c r="L4" s="32"/>
      <c r="M4" s="32"/>
      <c r="N4" s="32"/>
      <c r="O4" s="32"/>
      <c r="P4" s="32"/>
      <c r="Q4" s="32"/>
      <c r="R4" s="32"/>
      <c r="S4" s="32"/>
      <c r="T4" s="32"/>
      <c r="U4" s="32"/>
      <c r="V4" s="32"/>
      <c r="W4" s="32"/>
      <c r="X4" s="32"/>
      <c r="Y4" s="32"/>
      <c r="Z4" s="32"/>
      <c r="AA4" s="32"/>
    </row>
    <row r="5" spans="1:27" ht="15.75">
      <c r="A5" s="3"/>
      <c r="B5" s="1"/>
      <c r="C5" s="1"/>
      <c r="D5" s="1"/>
      <c r="E5" s="1"/>
      <c r="F5" s="1"/>
      <c r="G5" s="1"/>
      <c r="H5" s="1"/>
      <c r="I5" s="32"/>
      <c r="J5" s="32"/>
      <c r="K5" s="32"/>
      <c r="L5" s="32"/>
      <c r="M5" s="32"/>
      <c r="N5" s="32"/>
      <c r="O5" s="32"/>
      <c r="P5" s="32"/>
      <c r="Q5" s="32"/>
      <c r="R5" s="32"/>
      <c r="S5" s="32"/>
      <c r="T5" s="32"/>
      <c r="U5" s="32"/>
      <c r="V5" s="32"/>
      <c r="W5" s="32"/>
      <c r="X5" s="32"/>
      <c r="Y5" s="32"/>
      <c r="Z5" s="32"/>
      <c r="AA5" s="32"/>
    </row>
    <row r="6" spans="1:27" ht="15.75">
      <c r="A6" s="2" t="s">
        <v>1</v>
      </c>
      <c r="B6" s="68" t="s">
        <v>3</v>
      </c>
      <c r="C6" s="69"/>
      <c r="D6" s="69"/>
      <c r="E6" s="69"/>
      <c r="F6" s="69"/>
      <c r="G6" s="69"/>
      <c r="H6" s="69"/>
      <c r="I6" s="32"/>
      <c r="J6" s="32"/>
      <c r="K6" s="32"/>
      <c r="L6" s="32"/>
      <c r="M6" s="32"/>
      <c r="N6" s="32"/>
      <c r="O6" s="32"/>
      <c r="P6" s="32"/>
      <c r="Q6" s="32"/>
      <c r="R6" s="32"/>
      <c r="S6" s="32"/>
      <c r="T6" s="32"/>
      <c r="U6" s="32"/>
      <c r="V6" s="32"/>
      <c r="W6" s="32"/>
      <c r="X6" s="32"/>
      <c r="Y6" s="32"/>
      <c r="Z6" s="32"/>
      <c r="AA6" s="32"/>
    </row>
    <row r="7" spans="1:27" ht="15.75">
      <c r="A7" s="3"/>
      <c r="B7" s="1"/>
      <c r="C7" s="1"/>
      <c r="D7" s="1"/>
      <c r="E7" s="1"/>
      <c r="F7" s="1"/>
      <c r="G7" s="1"/>
      <c r="H7" s="1"/>
      <c r="I7" s="32"/>
      <c r="J7" s="32"/>
      <c r="K7" s="32"/>
      <c r="L7" s="32"/>
      <c r="M7" s="32"/>
      <c r="N7" s="32"/>
      <c r="O7" s="32"/>
      <c r="P7" s="32"/>
      <c r="Q7" s="32"/>
      <c r="R7" s="32"/>
      <c r="S7" s="32"/>
      <c r="T7" s="32"/>
      <c r="U7" s="32"/>
      <c r="V7" s="32"/>
      <c r="W7" s="32"/>
      <c r="X7" s="32"/>
      <c r="Y7" s="32"/>
      <c r="Z7" s="32"/>
      <c r="AA7" s="32"/>
    </row>
    <row r="8" spans="1:27" ht="71.25" customHeight="1">
      <c r="A8" s="2" t="s">
        <v>1</v>
      </c>
      <c r="B8" s="68" t="s">
        <v>4</v>
      </c>
      <c r="C8" s="69"/>
      <c r="D8" s="69"/>
      <c r="E8" s="69"/>
      <c r="F8" s="69"/>
      <c r="G8" s="69"/>
      <c r="H8" s="69"/>
      <c r="I8" s="32"/>
      <c r="J8" s="32"/>
      <c r="K8" s="32"/>
      <c r="L8" s="32"/>
      <c r="M8" s="32"/>
      <c r="N8" s="32"/>
      <c r="O8" s="32"/>
      <c r="P8" s="32"/>
      <c r="Q8" s="32"/>
      <c r="R8" s="32"/>
      <c r="S8" s="32"/>
      <c r="T8" s="32"/>
      <c r="U8" s="32"/>
      <c r="V8" s="32"/>
      <c r="W8" s="32"/>
      <c r="X8" s="32"/>
      <c r="Y8" s="32"/>
      <c r="Z8" s="32"/>
      <c r="AA8" s="32"/>
    </row>
    <row r="9" spans="1:27" ht="15.75">
      <c r="A9" s="3"/>
      <c r="B9" s="1"/>
      <c r="C9" s="1"/>
      <c r="D9" s="1"/>
      <c r="E9" s="1"/>
      <c r="F9" s="1"/>
      <c r="G9" s="1"/>
      <c r="H9" s="1"/>
      <c r="I9" s="32"/>
      <c r="J9" s="32"/>
      <c r="K9" s="32"/>
      <c r="L9" s="32"/>
      <c r="M9" s="32"/>
      <c r="N9" s="32"/>
      <c r="O9" s="32"/>
      <c r="P9" s="32"/>
      <c r="Q9" s="32"/>
      <c r="R9" s="32"/>
      <c r="S9" s="32"/>
      <c r="T9" s="32"/>
      <c r="U9" s="32"/>
      <c r="V9" s="32"/>
      <c r="W9" s="32"/>
      <c r="X9" s="32"/>
      <c r="Y9" s="32"/>
      <c r="Z9" s="32"/>
      <c r="AA9" s="32"/>
    </row>
    <row r="10" spans="1:27" ht="30.75" customHeight="1">
      <c r="A10" s="2" t="s">
        <v>1</v>
      </c>
      <c r="B10" s="68" t="s">
        <v>105</v>
      </c>
      <c r="C10" s="69"/>
      <c r="D10" s="69"/>
      <c r="E10" s="69"/>
      <c r="F10" s="69"/>
      <c r="G10" s="69"/>
      <c r="H10" s="69"/>
      <c r="I10" s="32"/>
      <c r="J10" s="32"/>
      <c r="K10" s="32"/>
      <c r="L10" s="32"/>
      <c r="M10" s="32"/>
      <c r="N10" s="32"/>
      <c r="O10" s="32"/>
      <c r="P10" s="32"/>
      <c r="Q10" s="32"/>
      <c r="R10" s="32"/>
      <c r="S10" s="32"/>
      <c r="T10" s="32"/>
      <c r="U10" s="32"/>
      <c r="V10" s="32"/>
      <c r="W10" s="32"/>
      <c r="X10" s="32"/>
      <c r="Y10" s="32"/>
      <c r="Z10" s="32"/>
      <c r="AA10" s="32"/>
    </row>
    <row r="11" spans="1:27" ht="15.75">
      <c r="A11" s="3"/>
      <c r="B11" s="1"/>
      <c r="C11" s="1"/>
      <c r="D11" s="1"/>
      <c r="E11" s="1"/>
      <c r="F11" s="1"/>
      <c r="G11" s="1"/>
      <c r="H11" s="1"/>
      <c r="I11" s="32"/>
      <c r="J11" s="32"/>
      <c r="K11" s="32"/>
      <c r="L11" s="32"/>
      <c r="M11" s="32"/>
      <c r="N11" s="32"/>
      <c r="O11" s="32"/>
      <c r="P11" s="32"/>
      <c r="Q11" s="32"/>
      <c r="R11" s="32"/>
      <c r="S11" s="32"/>
      <c r="T11" s="32"/>
      <c r="U11" s="32"/>
      <c r="V11" s="32"/>
      <c r="W11" s="32"/>
      <c r="X11" s="32"/>
      <c r="Y11" s="32"/>
      <c r="Z11" s="32"/>
      <c r="AA11" s="32"/>
    </row>
    <row r="12" spans="1:27" ht="31.5" customHeight="1">
      <c r="A12" s="2" t="s">
        <v>1</v>
      </c>
      <c r="B12" s="68" t="s">
        <v>5</v>
      </c>
      <c r="C12" s="69"/>
      <c r="D12" s="69"/>
      <c r="E12" s="69"/>
      <c r="F12" s="69"/>
      <c r="G12" s="69"/>
      <c r="H12" s="69"/>
      <c r="I12" s="32"/>
      <c r="J12" s="32"/>
      <c r="K12" s="32"/>
      <c r="L12" s="32"/>
      <c r="M12" s="32"/>
      <c r="N12" s="32"/>
      <c r="O12" s="32"/>
      <c r="P12" s="32"/>
      <c r="Q12" s="32"/>
      <c r="R12" s="32"/>
      <c r="S12" s="32"/>
      <c r="T12" s="32"/>
      <c r="U12" s="32"/>
      <c r="V12" s="32"/>
      <c r="W12" s="32"/>
      <c r="X12" s="32"/>
      <c r="Y12" s="32"/>
      <c r="Z12" s="32"/>
      <c r="AA12" s="32"/>
    </row>
    <row r="13" spans="1:27" ht="15.75">
      <c r="A13" s="3"/>
      <c r="B13" s="1"/>
      <c r="C13" s="1"/>
      <c r="D13" s="1"/>
      <c r="E13" s="1"/>
      <c r="F13" s="1"/>
      <c r="G13" s="1"/>
      <c r="H13" s="1"/>
      <c r="I13" s="32"/>
      <c r="J13" s="32"/>
      <c r="K13" s="32"/>
      <c r="L13" s="32"/>
      <c r="M13" s="32"/>
      <c r="N13" s="32"/>
      <c r="O13" s="32"/>
      <c r="P13" s="32"/>
      <c r="Q13" s="32"/>
      <c r="R13" s="32"/>
      <c r="S13" s="32"/>
      <c r="T13" s="32"/>
      <c r="U13" s="32"/>
      <c r="V13" s="32"/>
      <c r="W13" s="32"/>
      <c r="X13" s="32"/>
      <c r="Y13" s="32"/>
      <c r="Z13" s="32"/>
      <c r="AA13" s="32"/>
    </row>
    <row r="14" spans="1:27" ht="15.75">
      <c r="A14" s="2" t="s">
        <v>1</v>
      </c>
      <c r="B14" s="1" t="s">
        <v>102</v>
      </c>
      <c r="C14" s="1"/>
      <c r="D14" s="1"/>
      <c r="E14" s="1"/>
      <c r="F14" s="1"/>
      <c r="G14" s="1"/>
      <c r="H14" s="1"/>
      <c r="I14" s="32"/>
      <c r="J14" s="32"/>
      <c r="K14" s="32"/>
      <c r="L14" s="32"/>
      <c r="M14" s="32"/>
      <c r="N14" s="32"/>
      <c r="O14" s="32"/>
      <c r="P14" s="32"/>
      <c r="Q14" s="32"/>
      <c r="R14" s="32"/>
      <c r="S14" s="32"/>
      <c r="T14" s="32"/>
      <c r="U14" s="32"/>
      <c r="V14" s="32"/>
      <c r="W14" s="32"/>
      <c r="X14" s="32"/>
      <c r="Y14" s="32"/>
      <c r="Z14" s="32"/>
      <c r="AA14" s="32"/>
    </row>
    <row r="15" spans="1:27" ht="15.75">
      <c r="A15" s="3"/>
      <c r="B15" s="1"/>
      <c r="C15" s="1"/>
      <c r="D15" s="1"/>
      <c r="E15" s="1"/>
      <c r="F15" s="1"/>
      <c r="G15" s="1"/>
      <c r="H15" s="1"/>
      <c r="I15" s="32"/>
      <c r="J15" s="32"/>
      <c r="K15" s="32"/>
      <c r="L15" s="32"/>
      <c r="M15" s="32"/>
      <c r="N15" s="32"/>
      <c r="O15" s="32"/>
      <c r="P15" s="32"/>
      <c r="Q15" s="32"/>
      <c r="R15" s="32"/>
      <c r="S15" s="32"/>
      <c r="T15" s="32"/>
      <c r="U15" s="32"/>
      <c r="V15" s="32"/>
      <c r="W15" s="32"/>
      <c r="X15" s="32"/>
      <c r="Y15" s="32"/>
      <c r="Z15" s="32"/>
      <c r="AA15" s="32"/>
    </row>
    <row r="16" spans="1:27" ht="34.5" customHeight="1">
      <c r="A16" s="2" t="s">
        <v>1</v>
      </c>
      <c r="B16" s="70" t="s">
        <v>101</v>
      </c>
      <c r="C16" s="69"/>
      <c r="D16" s="69"/>
      <c r="E16" s="69"/>
      <c r="F16" s="69"/>
      <c r="G16" s="69"/>
      <c r="H16" s="69"/>
      <c r="I16" s="32"/>
      <c r="J16" s="32"/>
      <c r="K16" s="32"/>
      <c r="L16" s="32"/>
      <c r="M16" s="32"/>
      <c r="N16" s="32"/>
      <c r="O16" s="32"/>
      <c r="P16" s="32"/>
      <c r="Q16" s="32"/>
      <c r="R16" s="32"/>
      <c r="S16" s="32"/>
      <c r="T16" s="32"/>
      <c r="U16" s="32"/>
      <c r="V16" s="32"/>
      <c r="W16" s="32"/>
      <c r="X16" s="32"/>
      <c r="Y16" s="32"/>
      <c r="Z16" s="32"/>
      <c r="AA16" s="32"/>
    </row>
    <row r="17" spans="1:27" ht="15.75">
      <c r="A17" s="3"/>
      <c r="B17" s="1"/>
      <c r="C17" s="1"/>
      <c r="D17" s="1"/>
      <c r="E17" s="1"/>
      <c r="F17" s="1"/>
      <c r="G17" s="1"/>
      <c r="H17" s="1"/>
      <c r="I17" s="32"/>
      <c r="J17" s="32"/>
      <c r="K17" s="32"/>
      <c r="L17" s="32"/>
      <c r="M17" s="32"/>
      <c r="N17" s="32"/>
      <c r="O17" s="32"/>
      <c r="P17" s="32"/>
      <c r="Q17" s="32"/>
      <c r="R17" s="32"/>
      <c r="S17" s="32"/>
      <c r="T17" s="32"/>
      <c r="U17" s="32"/>
      <c r="V17" s="32"/>
      <c r="W17" s="32"/>
      <c r="X17" s="32"/>
      <c r="Y17" s="32"/>
      <c r="Z17" s="32"/>
      <c r="AA17" s="32"/>
    </row>
    <row r="18" spans="1:27" ht="15.75">
      <c r="A18" s="2" t="s">
        <v>1</v>
      </c>
      <c r="B18" s="68" t="s">
        <v>6</v>
      </c>
      <c r="C18" s="69"/>
      <c r="D18" s="69"/>
      <c r="E18" s="69"/>
      <c r="F18" s="69"/>
      <c r="G18" s="69"/>
      <c r="H18" s="69"/>
      <c r="I18" s="32"/>
      <c r="J18" s="32"/>
      <c r="K18" s="32"/>
      <c r="L18" s="32"/>
      <c r="M18" s="32"/>
      <c r="N18" s="32"/>
      <c r="O18" s="32"/>
      <c r="P18" s="32"/>
      <c r="Q18" s="32"/>
      <c r="R18" s="32"/>
      <c r="S18" s="32"/>
      <c r="T18" s="32"/>
      <c r="U18" s="32"/>
      <c r="V18" s="32"/>
      <c r="W18" s="32"/>
      <c r="X18" s="32"/>
      <c r="Y18" s="32"/>
      <c r="Z18" s="32"/>
      <c r="AA18" s="32"/>
    </row>
    <row r="19" spans="1:27" ht="15.75">
      <c r="A19" s="3"/>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row>
    <row r="20" spans="1:27" ht="15.75">
      <c r="A20" s="3"/>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row>
    <row r="21" spans="1:27" ht="15.75">
      <c r="A21" s="3"/>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row>
    <row r="22" spans="1:27" ht="15.75">
      <c r="A22" s="3"/>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row>
    <row r="23" spans="1:27" ht="15.75">
      <c r="A23" s="3"/>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row>
    <row r="24" spans="1:27" ht="15.75">
      <c r="A24" s="3"/>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row>
    <row r="25" spans="1:27" ht="15.75">
      <c r="A25" s="3"/>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row>
    <row r="26" spans="1:27" ht="15.75">
      <c r="A26" s="3"/>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row>
    <row r="27" spans="1:27" ht="15.75">
      <c r="A27" s="3"/>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row>
    <row r="28" spans="1:27" ht="15.75">
      <c r="A28" s="3"/>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row>
    <row r="29" spans="1:27" ht="15.75">
      <c r="A29" s="3"/>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row>
    <row r="30" spans="1:27" ht="15.75">
      <c r="A30" s="3"/>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row>
    <row r="31" spans="1:27" ht="15.75">
      <c r="A31" s="3"/>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row>
    <row r="32" spans="1:27" ht="15.75">
      <c r="A32" s="3"/>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row>
    <row r="33" spans="1:27" ht="15.75">
      <c r="A33" s="3"/>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row>
    <row r="34" spans="1:27" ht="15.75">
      <c r="A34" s="3"/>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row>
    <row r="35" spans="1:27" ht="15.75">
      <c r="A35" s="3"/>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row>
    <row r="36" spans="1:27" ht="15.75">
      <c r="A36" s="3"/>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row>
    <row r="37" spans="1:27" ht="15.75">
      <c r="A37" s="3"/>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row>
    <row r="38" spans="1:27" ht="15.75">
      <c r="A38" s="3"/>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row>
    <row r="39" spans="1:27" ht="15.75">
      <c r="A39" s="3"/>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row>
    <row r="40" spans="1:27" ht="15.75">
      <c r="A40" s="3"/>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row>
    <row r="41" spans="1:27" ht="15.75">
      <c r="A41" s="3"/>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row>
    <row r="42" spans="1:27" ht="15.75">
      <c r="A42" s="3"/>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row>
    <row r="43" spans="1:27" ht="15.75">
      <c r="A43" s="3"/>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row>
    <row r="44" spans="1:27" ht="15.75">
      <c r="A44" s="3"/>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row>
    <row r="45" spans="1:27" ht="15.75">
      <c r="A45" s="3"/>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row>
    <row r="46" spans="1:27" ht="15.75">
      <c r="A46" s="3"/>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row>
    <row r="47" spans="1:27" ht="15.75">
      <c r="A47" s="3"/>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row>
    <row r="48" spans="1:27" ht="15.75">
      <c r="A48" s="3"/>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row>
    <row r="49" spans="1:27" ht="15.75">
      <c r="A49" s="3"/>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row>
    <row r="50" spans="1:27" ht="15.75">
      <c r="A50" s="3"/>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row>
    <row r="51" spans="1:27" ht="15.75">
      <c r="A51" s="3"/>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row>
    <row r="52" spans="1:27" ht="15.75">
      <c r="A52" s="3"/>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row>
    <row r="53" spans="1:27" ht="15.75">
      <c r="A53" s="3"/>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row>
    <row r="54" spans="1:27" ht="15.75">
      <c r="A54" s="3"/>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row>
    <row r="55" spans="1:27" ht="15.75">
      <c r="A55" s="3"/>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row>
    <row r="56" spans="1:27" ht="15.75">
      <c r="A56" s="3"/>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row>
    <row r="57" spans="1:27" ht="15.75">
      <c r="A57" s="3"/>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row>
    <row r="58" spans="1:27" ht="15.75">
      <c r="A58" s="3"/>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row>
    <row r="59" spans="1:27" ht="15.75">
      <c r="A59" s="3"/>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row>
    <row r="60" spans="1:27" ht="15.75">
      <c r="A60" s="3"/>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row>
    <row r="61" spans="1:27" ht="15.75">
      <c r="A61" s="3"/>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row>
    <row r="62" spans="1:27" ht="15.75">
      <c r="A62" s="3"/>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row>
    <row r="63" spans="1:27" ht="15.75">
      <c r="A63" s="3"/>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row>
    <row r="64" spans="1:27" ht="15.75">
      <c r="A64" s="3"/>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row>
    <row r="65" spans="1:27" ht="15.75">
      <c r="A65" s="3"/>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row>
    <row r="66" spans="1:27" ht="15.75">
      <c r="A66" s="3"/>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row>
    <row r="67" spans="1:27" ht="15.75">
      <c r="A67" s="3"/>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row>
    <row r="68" spans="1:27" ht="15.75">
      <c r="A68" s="3"/>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row>
    <row r="69" spans="1:27" ht="15.75">
      <c r="A69" s="3"/>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row>
    <row r="70" spans="1:27" ht="15.75">
      <c r="A70" s="3"/>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row>
    <row r="71" spans="1:27" ht="15.75">
      <c r="A71" s="3"/>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row>
    <row r="72" spans="1:27" ht="15.75">
      <c r="A72" s="3"/>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row>
    <row r="73" spans="1:27" ht="15.75">
      <c r="A73" s="3"/>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row>
    <row r="74" spans="1:27" ht="15.75">
      <c r="A74" s="3"/>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row>
    <row r="75" spans="1:27" ht="15.75">
      <c r="A75" s="3"/>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row>
    <row r="76" spans="1:27" ht="15.75">
      <c r="A76" s="3"/>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row>
    <row r="77" spans="1:27" ht="15.75">
      <c r="A77" s="3"/>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row>
    <row r="78" spans="1:27" ht="15.75">
      <c r="A78" s="3"/>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row>
    <row r="79" spans="1:27" ht="15.75">
      <c r="A79" s="3"/>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row>
    <row r="80" spans="1:27" ht="15.75">
      <c r="A80" s="3"/>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row>
    <row r="81" spans="1:27" ht="15.75">
      <c r="A81" s="3"/>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row>
    <row r="82" spans="1:27" ht="15.75">
      <c r="A82" s="3"/>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row>
    <row r="83" spans="1:27" ht="15.75">
      <c r="A83" s="3"/>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row>
    <row r="84" spans="1:27" ht="15.75">
      <c r="A84" s="3"/>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row>
    <row r="85" spans="1:27" ht="15.75">
      <c r="A85" s="3"/>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row>
    <row r="86" spans="1:27" ht="15.75">
      <c r="A86" s="3"/>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row>
    <row r="87" spans="1:27" ht="15.75">
      <c r="A87" s="3"/>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row>
    <row r="88" spans="1:27" ht="15.75">
      <c r="A88" s="3"/>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row>
    <row r="89" spans="1:27" ht="15.75">
      <c r="A89" s="3"/>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row>
    <row r="90" spans="1:27" ht="15.75">
      <c r="A90" s="3"/>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row>
    <row r="91" spans="1:27" ht="15.75">
      <c r="A91" s="3"/>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row>
    <row r="92" spans="1:27" ht="15.75">
      <c r="A92" s="3"/>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row>
    <row r="93" spans="1:27" ht="15.75">
      <c r="A93" s="3"/>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row>
    <row r="94" spans="1:27" ht="15.75">
      <c r="A94" s="3"/>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row>
    <row r="95" spans="1:27" ht="15.75">
      <c r="A95" s="3"/>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row>
    <row r="96" spans="1:27" ht="15.75">
      <c r="A96" s="3"/>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row>
    <row r="97" spans="1:27" ht="15.75">
      <c r="A97" s="3"/>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row>
    <row r="98" spans="1:27" ht="15.75">
      <c r="A98" s="3"/>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row>
    <row r="99" spans="1:27" ht="15.75">
      <c r="A99" s="3"/>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row>
    <row r="100" spans="1:27" ht="15.75">
      <c r="A100" s="3"/>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row>
    <row r="101" spans="1:27" ht="15.75">
      <c r="A101" s="3"/>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row>
    <row r="102" spans="1:27" ht="15.75">
      <c r="A102" s="3"/>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row>
    <row r="103" spans="1:27" ht="15.75">
      <c r="A103" s="3"/>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row>
    <row r="104" spans="1:27" ht="15.75">
      <c r="A104" s="3"/>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row>
    <row r="105" spans="1:27" ht="15.75">
      <c r="A105" s="3"/>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row>
    <row r="106" spans="1:27" ht="15.75">
      <c r="A106" s="3"/>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row>
    <row r="107" spans="1:27" ht="15.75">
      <c r="A107" s="3"/>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row>
    <row r="108" spans="1:27" ht="15.75">
      <c r="A108" s="3"/>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row>
    <row r="109" spans="1:27" ht="15.75">
      <c r="A109" s="3"/>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row>
    <row r="110" spans="1:27" ht="15.75">
      <c r="A110" s="3"/>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row>
    <row r="111" spans="1:27" ht="15.75">
      <c r="A111" s="3"/>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row>
    <row r="112" spans="1:27" ht="15.75">
      <c r="A112" s="3"/>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row>
    <row r="113" spans="1:27" ht="15.75">
      <c r="A113" s="3"/>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row>
    <row r="114" spans="1:27" ht="15.75">
      <c r="A114" s="3"/>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row>
    <row r="115" spans="1:27" ht="15.75">
      <c r="A115" s="3"/>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row>
    <row r="116" spans="1:27" ht="15.75">
      <c r="A116" s="3"/>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row>
    <row r="117" spans="1:27" ht="15.75">
      <c r="A117" s="3"/>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row>
    <row r="118" spans="1:27" ht="15.75">
      <c r="A118" s="3"/>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row>
    <row r="119" spans="1:27" ht="15.75">
      <c r="A119" s="3"/>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row>
    <row r="120" spans="1:27" ht="15.75">
      <c r="A120" s="3"/>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row>
    <row r="121" spans="1:27" ht="15.75">
      <c r="A121" s="3"/>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row>
    <row r="122" spans="1:27" ht="15.75">
      <c r="A122" s="3"/>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row>
    <row r="123" spans="1:27" ht="15.75">
      <c r="A123" s="3"/>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row>
    <row r="124" spans="1:27" ht="15.75">
      <c r="A124" s="3"/>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row>
    <row r="125" spans="1:27" ht="15.75">
      <c r="A125" s="3"/>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row>
    <row r="126" spans="1:27" ht="15.75">
      <c r="A126" s="3"/>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row>
    <row r="127" spans="1:27" ht="15.75">
      <c r="A127" s="3"/>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row>
    <row r="128" spans="1:27" ht="15.75">
      <c r="A128" s="3"/>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row>
    <row r="129" spans="1:27" ht="15.75">
      <c r="A129" s="3"/>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row>
    <row r="130" spans="1:27" ht="15.75">
      <c r="A130" s="3"/>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row>
    <row r="131" spans="1:27" ht="15.75">
      <c r="A131" s="3"/>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row>
    <row r="132" spans="1:27" ht="15.75">
      <c r="A132" s="3"/>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row>
    <row r="133" spans="1:27" ht="15.75">
      <c r="A133" s="3"/>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row>
    <row r="134" spans="1:27" ht="15.75">
      <c r="A134" s="3"/>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row>
    <row r="135" spans="1:27" ht="15.75">
      <c r="A135" s="3"/>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row>
    <row r="136" spans="1:27" ht="15.75">
      <c r="A136" s="3"/>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row>
    <row r="137" spans="1:27" ht="15.75">
      <c r="A137" s="3"/>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row>
    <row r="138" spans="1:27" ht="15.75">
      <c r="A138" s="3"/>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row>
    <row r="139" spans="1:27" ht="15.75">
      <c r="A139" s="3"/>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row>
    <row r="140" spans="1:27" ht="15.75">
      <c r="A140" s="3"/>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row>
    <row r="141" spans="1:27" ht="15.75">
      <c r="A141" s="3"/>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row>
    <row r="142" spans="1:27" ht="15.75">
      <c r="A142" s="3"/>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row>
    <row r="143" spans="1:27" ht="15.75">
      <c r="A143" s="3"/>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row>
    <row r="144" spans="1:27" ht="15.75">
      <c r="A144" s="3"/>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row>
    <row r="145" spans="1:27" ht="15.75">
      <c r="A145" s="3"/>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row>
    <row r="146" spans="1:27" ht="15.75">
      <c r="A146" s="3"/>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row>
    <row r="147" spans="1:27" ht="15.75">
      <c r="A147" s="3"/>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row>
    <row r="148" spans="1:27" ht="15.75">
      <c r="A148" s="3"/>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row>
    <row r="149" spans="1:27" ht="15.75">
      <c r="A149" s="3"/>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row>
    <row r="150" spans="1:27" ht="15.75">
      <c r="A150" s="3"/>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row>
    <row r="151" spans="1:27" ht="15.75">
      <c r="A151" s="3"/>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row>
    <row r="152" spans="1:27" ht="15.75">
      <c r="A152" s="3"/>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row>
    <row r="153" spans="1:27" ht="15.75">
      <c r="A153" s="3"/>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row>
    <row r="154" spans="1:27" ht="15.75">
      <c r="A154" s="3"/>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row>
    <row r="155" spans="1:27" ht="15.75">
      <c r="A155" s="3"/>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row>
    <row r="156" spans="1:27" ht="15.75">
      <c r="A156" s="3"/>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row>
    <row r="157" spans="1:27" ht="15.75">
      <c r="A157" s="3"/>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row>
    <row r="158" spans="1:27" ht="15.75">
      <c r="A158" s="3"/>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row>
    <row r="159" spans="1:27" ht="15.75">
      <c r="A159" s="3"/>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row>
    <row r="160" spans="1:27" ht="15.75">
      <c r="A160" s="3"/>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row>
    <row r="161" spans="1:27" ht="15.75">
      <c r="A161" s="3"/>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row>
    <row r="162" spans="1:27" ht="15.75">
      <c r="A162" s="3"/>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row>
    <row r="163" spans="1:27" ht="15.75">
      <c r="A163" s="3"/>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row>
    <row r="164" spans="1:27" ht="15.75">
      <c r="A164" s="3"/>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row>
    <row r="165" spans="1:27" ht="15.75">
      <c r="A165" s="3"/>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row>
    <row r="166" spans="1:27" ht="15.75">
      <c r="A166" s="3"/>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row>
    <row r="167" spans="1:27" ht="15.75">
      <c r="A167" s="3"/>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row>
    <row r="168" spans="1:27" ht="15.75">
      <c r="A168" s="3"/>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row>
    <row r="169" spans="1:27" ht="15.75">
      <c r="A169" s="3"/>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row>
    <row r="170" spans="1:27" ht="15.75">
      <c r="A170" s="3"/>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row>
    <row r="171" spans="1:27" ht="15.75">
      <c r="A171" s="3"/>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row>
    <row r="172" spans="1:27" ht="15.75">
      <c r="A172" s="3"/>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row>
    <row r="173" spans="1:27" ht="15.75">
      <c r="A173" s="3"/>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row>
    <row r="174" spans="1:27" ht="15.75">
      <c r="A174" s="3"/>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row>
    <row r="175" spans="1:27" ht="15.75">
      <c r="A175" s="3"/>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row>
    <row r="176" spans="1:27" ht="15.75">
      <c r="A176" s="3"/>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row>
    <row r="177" spans="1:27" ht="15.75">
      <c r="A177" s="3"/>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row>
    <row r="178" spans="1:27" ht="15.75">
      <c r="A178" s="3"/>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row>
    <row r="179" spans="1:27" ht="15.75">
      <c r="A179" s="3"/>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row>
    <row r="180" spans="1:27" ht="15.75">
      <c r="A180" s="3"/>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row>
    <row r="181" spans="1:27" ht="15.75">
      <c r="A181" s="3"/>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row>
    <row r="182" spans="1:27" ht="15.75">
      <c r="A182" s="3"/>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row>
    <row r="183" spans="1:27" ht="15.75">
      <c r="A183" s="3"/>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row>
    <row r="184" spans="1:27" ht="15.75">
      <c r="A184" s="3"/>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row>
    <row r="185" spans="1:27" ht="15.75">
      <c r="A185" s="3"/>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row>
    <row r="186" spans="1:27" ht="15.75">
      <c r="A186" s="3"/>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row>
    <row r="187" spans="1:27" ht="15.75">
      <c r="A187" s="3"/>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row>
    <row r="188" spans="1:27" ht="15.75">
      <c r="A188" s="3"/>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row>
    <row r="189" spans="1:27" ht="15.75">
      <c r="A189" s="3"/>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row>
    <row r="190" spans="1:27" ht="15.75">
      <c r="A190" s="3"/>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row>
    <row r="191" spans="1:27" ht="15.75">
      <c r="A191" s="3"/>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row>
    <row r="192" spans="1:27" ht="15.75">
      <c r="A192" s="3"/>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row>
    <row r="193" spans="1:27" ht="15.75">
      <c r="A193" s="3"/>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row>
    <row r="194" spans="1:27" ht="15.75">
      <c r="A194" s="3"/>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row>
    <row r="195" spans="1:27" ht="15.75">
      <c r="A195" s="3"/>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row>
    <row r="196" spans="1:27" ht="15.75">
      <c r="A196" s="3"/>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row>
    <row r="197" spans="1:27" ht="15.75">
      <c r="A197" s="3"/>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row>
    <row r="198" spans="1:27" ht="15.75">
      <c r="A198" s="3"/>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row>
    <row r="199" spans="1:27" ht="15.75">
      <c r="A199" s="3"/>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row>
    <row r="200" spans="1:27" ht="15.75">
      <c r="A200" s="3"/>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row>
    <row r="201" spans="1:27" ht="15.75">
      <c r="A201" s="3"/>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row>
    <row r="202" spans="1:27" ht="15.75">
      <c r="A202" s="3"/>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row>
    <row r="203" spans="1:27" ht="15.75">
      <c r="A203" s="3"/>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row>
    <row r="204" spans="1:27" ht="15.75">
      <c r="A204" s="3"/>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row>
    <row r="205" spans="1:27" ht="15.75">
      <c r="A205" s="3"/>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row>
    <row r="206" spans="1:27" ht="15.75">
      <c r="A206" s="3"/>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row>
    <row r="207" spans="1:27" ht="15.75">
      <c r="A207" s="3"/>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row>
    <row r="208" spans="1:27" ht="15.75">
      <c r="A208" s="3"/>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row>
    <row r="209" spans="1:27" ht="15.75">
      <c r="A209" s="3"/>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row>
    <row r="210" spans="1:27" ht="15.75">
      <c r="A210" s="3"/>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row>
    <row r="211" spans="1:27" ht="15.75">
      <c r="A211" s="3"/>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row>
    <row r="212" spans="1:27" ht="15.75">
      <c r="A212" s="3"/>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row>
    <row r="213" spans="1:27" ht="15.75">
      <c r="A213" s="3"/>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row>
    <row r="214" spans="1:27" ht="15.75">
      <c r="A214" s="3"/>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row>
    <row r="215" spans="1:27" ht="15.75">
      <c r="A215" s="3"/>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row>
    <row r="216" spans="1:27" ht="15.75">
      <c r="A216" s="3"/>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row>
    <row r="217" spans="1:27" ht="15.75">
      <c r="A217" s="3"/>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row>
    <row r="218" spans="1:27" ht="15.75">
      <c r="A218" s="3"/>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row>
    <row r="219" spans="1:27" ht="15.75">
      <c r="A219" s="3"/>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row>
    <row r="220" spans="1:27" ht="15.75">
      <c r="A220" s="3"/>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row>
    <row r="221" spans="1:27" ht="15.75">
      <c r="A221" s="3"/>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row>
    <row r="222" spans="1:27" ht="15.75">
      <c r="A222" s="3"/>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row>
    <row r="223" spans="1:27" ht="15.75">
      <c r="A223" s="3"/>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row>
    <row r="224" spans="1:27" ht="15.75">
      <c r="A224" s="3"/>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row>
    <row r="225" spans="1:27" ht="15.75">
      <c r="A225" s="3"/>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row>
    <row r="226" spans="1:27" ht="15.75">
      <c r="A226" s="3"/>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row>
    <row r="227" spans="1:27" ht="15.75">
      <c r="A227" s="3"/>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row>
    <row r="228" spans="1:27" ht="15.75">
      <c r="A228" s="3"/>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row>
    <row r="229" spans="1:27" ht="15.75">
      <c r="A229" s="3"/>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row>
    <row r="230" spans="1:27" ht="15.75">
      <c r="A230" s="3"/>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row>
    <row r="231" spans="1:27" ht="15.75">
      <c r="A231" s="3"/>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row>
    <row r="232" spans="1:27" ht="15.75">
      <c r="A232" s="3"/>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row>
    <row r="233" spans="1:27" ht="15.75">
      <c r="A233" s="3"/>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row>
    <row r="234" spans="1:27" ht="15.75">
      <c r="A234" s="3"/>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row>
    <row r="235" spans="1:27" ht="15.75">
      <c r="A235" s="3"/>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row>
    <row r="236" spans="1:27" ht="15.75">
      <c r="A236" s="3"/>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row>
    <row r="237" spans="1:27" ht="15.75">
      <c r="A237" s="3"/>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row>
    <row r="238" spans="1:27" ht="15.75">
      <c r="A238" s="3"/>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row>
    <row r="239" spans="1:27" ht="15.75">
      <c r="A239" s="3"/>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row>
    <row r="240" spans="1:27" ht="15.75">
      <c r="A240" s="3"/>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row>
    <row r="241" spans="1:27" ht="15.75">
      <c r="A241" s="3"/>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row>
    <row r="242" spans="1:27" ht="15.75">
      <c r="A242" s="3"/>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row>
    <row r="243" spans="1:27" ht="15.75">
      <c r="A243" s="3"/>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row>
    <row r="244" spans="1:27" ht="15.75">
      <c r="A244" s="3"/>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row>
    <row r="245" spans="1:27" ht="15.75">
      <c r="A245" s="3"/>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row>
    <row r="246" spans="1:27" ht="15.75">
      <c r="A246" s="3"/>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row>
    <row r="247" spans="1:27" ht="15.75">
      <c r="A247" s="3"/>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row>
    <row r="248" spans="1:27" ht="15.75">
      <c r="A248" s="3"/>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row>
    <row r="249" spans="1:27" ht="15.75">
      <c r="A249" s="3"/>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row>
    <row r="250" spans="1:27" ht="15.75">
      <c r="A250" s="3"/>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row>
    <row r="251" spans="1:27" ht="15.75">
      <c r="A251" s="3"/>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row>
    <row r="252" spans="1:27" ht="15.75">
      <c r="A252" s="3"/>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row>
    <row r="253" spans="1:27" ht="15.75">
      <c r="A253" s="3"/>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row>
    <row r="254" spans="1:27" ht="15.75">
      <c r="A254" s="3"/>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row>
    <row r="255" spans="1:27" ht="15.75">
      <c r="A255" s="3"/>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row>
    <row r="256" spans="1:27" ht="15.75">
      <c r="A256" s="3"/>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row>
    <row r="257" spans="1:27" ht="15.75">
      <c r="A257" s="3"/>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row>
    <row r="258" spans="1:27" ht="15.75">
      <c r="A258" s="3"/>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row>
    <row r="259" spans="1:27" ht="15.75">
      <c r="A259" s="3"/>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row>
    <row r="260" spans="1:27" ht="15.75">
      <c r="A260" s="3"/>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row>
    <row r="261" spans="1:27" ht="15.75">
      <c r="A261" s="3"/>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row>
    <row r="262" spans="1:27" ht="15.75">
      <c r="A262" s="3"/>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row>
    <row r="263" spans="1:27" ht="15.75">
      <c r="A263" s="3"/>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row>
    <row r="264" spans="1:27" ht="15.75">
      <c r="A264" s="3"/>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row>
    <row r="265" spans="1:27" ht="15.75">
      <c r="A265" s="3"/>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row>
    <row r="266" spans="1:27" ht="15.75">
      <c r="A266" s="3"/>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row>
    <row r="267" spans="1:27" ht="15.75">
      <c r="A267" s="3"/>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row>
    <row r="268" spans="1:27" ht="15.75">
      <c r="A268" s="3"/>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row>
    <row r="269" spans="1:27" ht="15.75">
      <c r="A269" s="3"/>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row>
    <row r="270" spans="1:27" ht="15.75">
      <c r="A270" s="3"/>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row>
    <row r="271" spans="1:27" ht="15.75">
      <c r="A271" s="3"/>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row>
    <row r="272" spans="1:27" ht="15.75">
      <c r="A272" s="3"/>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row>
    <row r="273" spans="1:27" ht="15.75">
      <c r="A273" s="3"/>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row>
    <row r="274" spans="1:27" ht="15.75">
      <c r="A274" s="3"/>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row>
    <row r="275" spans="1:27" ht="15.75">
      <c r="A275" s="3"/>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row>
    <row r="276" spans="1:27" ht="15.75">
      <c r="A276" s="3"/>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row>
    <row r="277" spans="1:27" ht="15.75">
      <c r="A277" s="3"/>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row>
    <row r="278" spans="1:27" ht="15.75">
      <c r="A278" s="3"/>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row>
    <row r="279" spans="1:27" ht="15.75">
      <c r="A279" s="3"/>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row>
    <row r="280" spans="1:27" ht="15.75">
      <c r="A280" s="3"/>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row>
    <row r="281" spans="1:27" ht="15.75">
      <c r="A281" s="3"/>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row>
    <row r="282" spans="1:27" ht="15.75">
      <c r="A282" s="3"/>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row>
    <row r="283" spans="1:27" ht="15.75">
      <c r="A283" s="3"/>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row>
    <row r="284" spans="1:27" ht="15.75">
      <c r="A284" s="3"/>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row>
    <row r="285" spans="1:27" ht="15.75">
      <c r="A285" s="3"/>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row>
    <row r="286" spans="1:27" ht="15.75">
      <c r="A286" s="3"/>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row>
    <row r="287" spans="1:27" ht="15.75">
      <c r="A287" s="3"/>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row>
    <row r="288" spans="1:27" ht="15.75">
      <c r="A288" s="3"/>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row>
    <row r="289" spans="1:27" ht="15.75">
      <c r="A289" s="3"/>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row>
    <row r="290" spans="1:27" ht="15.75">
      <c r="A290" s="3"/>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row>
    <row r="291" spans="1:27" ht="15.75">
      <c r="A291" s="3"/>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row>
    <row r="292" spans="1:27" ht="15.75">
      <c r="A292" s="3"/>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row>
    <row r="293" spans="1:27" ht="15.75">
      <c r="A293" s="3"/>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row>
    <row r="294" spans="1:27" ht="15.75">
      <c r="A294" s="3"/>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row>
    <row r="295" spans="1:27" ht="15.75">
      <c r="A295" s="3"/>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row>
    <row r="296" spans="1:27" ht="15.75">
      <c r="A296" s="3"/>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row>
    <row r="297" spans="1:27" ht="15.75">
      <c r="A297" s="3"/>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row>
    <row r="298" spans="1:27" ht="15.75">
      <c r="A298" s="3"/>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row>
    <row r="299" spans="1:27" ht="15.75">
      <c r="A299" s="3"/>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row>
    <row r="300" spans="1:27" ht="15.75">
      <c r="A300" s="3"/>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row>
    <row r="301" spans="1:27" ht="15.75">
      <c r="A301" s="3"/>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row>
    <row r="302" spans="1:27" ht="15.75">
      <c r="A302" s="3"/>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row>
    <row r="303" spans="1:27" ht="15.75">
      <c r="A303" s="3"/>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row>
    <row r="304" spans="1:27" ht="15.75">
      <c r="A304" s="3"/>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row>
    <row r="305" spans="1:27" ht="15.75">
      <c r="A305" s="3"/>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row>
    <row r="306" spans="1:27" ht="15.75">
      <c r="A306" s="3"/>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row>
    <row r="307" spans="1:27" ht="15.75">
      <c r="A307" s="3"/>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row>
    <row r="308" spans="1:27" ht="15.75">
      <c r="A308" s="3"/>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row>
    <row r="309" spans="1:27" ht="15.75">
      <c r="A309" s="3"/>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row>
    <row r="310" spans="1:27" ht="15.75">
      <c r="A310" s="3"/>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row>
    <row r="311" spans="1:27" ht="15.75">
      <c r="A311" s="3"/>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row>
    <row r="312" spans="1:27" ht="15.75">
      <c r="A312" s="3"/>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row>
    <row r="313" spans="1:27" ht="15.75">
      <c r="A313" s="3"/>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row>
    <row r="314" spans="1:27" ht="15.75">
      <c r="A314" s="3"/>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row>
    <row r="315" spans="1:27" ht="15.75">
      <c r="A315" s="3"/>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row>
    <row r="316" spans="1:27" ht="15.75">
      <c r="A316" s="3"/>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row>
    <row r="317" spans="1:27" ht="15.75">
      <c r="A317" s="3"/>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row>
    <row r="318" spans="1:27" ht="15.75">
      <c r="A318" s="3"/>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row>
    <row r="319" spans="1:27" ht="15.75">
      <c r="A319" s="3"/>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row>
    <row r="320" spans="1:27" ht="15.75">
      <c r="A320" s="3"/>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row>
    <row r="321" spans="1:27" ht="15.75">
      <c r="A321" s="3"/>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row>
    <row r="322" spans="1:27" ht="15.75">
      <c r="A322" s="3"/>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row>
    <row r="323" spans="1:27" ht="15.75">
      <c r="A323" s="3"/>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row>
    <row r="324" spans="1:27" ht="15.75">
      <c r="A324" s="3"/>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row>
    <row r="325" spans="1:27" ht="15.75">
      <c r="A325" s="3"/>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row>
    <row r="326" spans="1:27" ht="15.75">
      <c r="A326" s="3"/>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row>
    <row r="327" spans="1:27" ht="15.75">
      <c r="A327" s="3"/>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row>
    <row r="328" spans="1:27" ht="15.75">
      <c r="A328" s="3"/>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row>
    <row r="329" spans="1:27" ht="15.75">
      <c r="A329" s="3"/>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row>
    <row r="330" spans="1:27" ht="15.75">
      <c r="A330" s="3"/>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row>
    <row r="331" spans="1:27" ht="15.75">
      <c r="A331" s="3"/>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row>
    <row r="332" spans="1:27" ht="15.75">
      <c r="A332" s="3"/>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row>
    <row r="333" spans="1:27" ht="15.75">
      <c r="A333" s="3"/>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row>
    <row r="334" spans="1:27" ht="15.75">
      <c r="A334" s="3"/>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row>
    <row r="335" spans="1:27" ht="15.75">
      <c r="A335" s="3"/>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row>
    <row r="336" spans="1:27" ht="15.75">
      <c r="A336" s="3"/>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row>
    <row r="337" spans="1:27" ht="15.75">
      <c r="A337" s="3"/>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row>
    <row r="338" spans="1:27" ht="15.75">
      <c r="A338" s="3"/>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row>
    <row r="339" spans="1:27" ht="15.75">
      <c r="A339" s="3"/>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row>
    <row r="340" spans="1:27" ht="15.75">
      <c r="A340" s="3"/>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row>
    <row r="341" spans="1:27" ht="15.75">
      <c r="A341" s="3"/>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row>
    <row r="342" spans="1:27" ht="15.75">
      <c r="A342" s="3"/>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row>
    <row r="343" spans="1:27" ht="15.75">
      <c r="A343" s="3"/>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row>
    <row r="344" spans="1:27" ht="15.75">
      <c r="A344" s="3"/>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row>
    <row r="345" spans="1:27" ht="15.75">
      <c r="A345" s="3"/>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row>
    <row r="346" spans="1:27" ht="15.75">
      <c r="A346" s="3"/>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row>
    <row r="347" spans="1:27" ht="15.75">
      <c r="A347" s="3"/>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row>
    <row r="348" spans="1:27" ht="15.75">
      <c r="A348" s="3"/>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row>
    <row r="349" spans="1:27" ht="15.75">
      <c r="A349" s="3"/>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row>
    <row r="350" spans="1:27" ht="15.75">
      <c r="A350" s="3"/>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row>
    <row r="351" spans="1:27" ht="15.75">
      <c r="A351" s="3"/>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row>
    <row r="352" spans="1:27" ht="15.75">
      <c r="A352" s="3"/>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row>
    <row r="353" spans="1:27" ht="15.75">
      <c r="A353" s="3"/>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row>
    <row r="354" spans="1:27" ht="15.75">
      <c r="A354" s="3"/>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row>
    <row r="355" spans="1:27" ht="15.75">
      <c r="A355" s="3"/>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row>
    <row r="356" spans="1:27" ht="15.75">
      <c r="A356" s="3"/>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row>
    <row r="357" spans="1:27" ht="15.75">
      <c r="A357" s="3"/>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row>
    <row r="358" spans="1:27" ht="15.75">
      <c r="A358" s="3"/>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row>
    <row r="359" spans="1:27" ht="15.75">
      <c r="A359" s="3"/>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row>
    <row r="360" spans="1:27" ht="15.75">
      <c r="A360" s="3"/>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row>
    <row r="361" spans="1:27" ht="15.75">
      <c r="A361" s="3"/>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row>
    <row r="362" spans="1:27" ht="15.75">
      <c r="A362" s="3"/>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row>
    <row r="363" spans="1:27" ht="15.75">
      <c r="A363" s="3"/>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row>
    <row r="364" spans="1:27" ht="15.75">
      <c r="A364" s="3"/>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row>
    <row r="365" spans="1:27" ht="15.75">
      <c r="A365" s="3"/>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row>
    <row r="366" spans="1:27" ht="15.75">
      <c r="A366" s="3"/>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row>
    <row r="367" spans="1:27" ht="15.75">
      <c r="A367" s="3"/>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row>
    <row r="368" spans="1:27" ht="15.75">
      <c r="A368" s="3"/>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row>
    <row r="369" spans="1:27" ht="15.75">
      <c r="A369" s="3"/>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row>
    <row r="370" spans="1:27" ht="15.75">
      <c r="A370" s="3"/>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row>
    <row r="371" spans="1:27" ht="15.75">
      <c r="A371" s="3"/>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row>
    <row r="372" spans="1:27" ht="15.75">
      <c r="A372" s="3"/>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row>
    <row r="373" spans="1:27" ht="15.75">
      <c r="A373" s="3"/>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row>
    <row r="374" spans="1:27" ht="15.75">
      <c r="A374" s="3"/>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row>
    <row r="375" spans="1:27" ht="15.75">
      <c r="A375" s="3"/>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row>
    <row r="376" spans="1:27" ht="15.75">
      <c r="A376" s="3"/>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row>
    <row r="377" spans="1:27" ht="15.75">
      <c r="A377" s="3"/>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row>
    <row r="378" spans="1:27" ht="15.75">
      <c r="A378" s="3"/>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row>
    <row r="379" spans="1:27" ht="15.75">
      <c r="A379" s="3"/>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row>
    <row r="380" spans="1:27" ht="15.75">
      <c r="A380" s="3"/>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row>
    <row r="381" spans="1:27" ht="15.75">
      <c r="A381" s="3"/>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row>
    <row r="382" spans="1:27" ht="15.75">
      <c r="A382" s="3"/>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row>
    <row r="383" spans="1:27" ht="15.75">
      <c r="A383" s="3"/>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row>
    <row r="384" spans="1:27" ht="15.75">
      <c r="A384" s="3"/>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row>
    <row r="385" spans="1:27" ht="15.75">
      <c r="A385" s="3"/>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row>
    <row r="386" spans="1:27" ht="15.75">
      <c r="A386" s="3"/>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row>
    <row r="387" spans="1:27" ht="15.75">
      <c r="A387" s="3"/>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row>
    <row r="388" spans="1:27" ht="15.75">
      <c r="A388" s="3"/>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row>
    <row r="389" spans="1:27" ht="15.75">
      <c r="A389" s="3"/>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row>
    <row r="390" spans="1:27" ht="15.75">
      <c r="A390" s="3"/>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row>
    <row r="391" spans="1:27" ht="15.75">
      <c r="A391" s="3"/>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row>
    <row r="392" spans="1:27" ht="15.75">
      <c r="A392" s="3"/>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row>
    <row r="393" spans="1:27" ht="15.75">
      <c r="A393" s="3"/>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row>
    <row r="394" spans="1:27" ht="15.75">
      <c r="A394" s="3"/>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row>
    <row r="395" spans="1:27" ht="15.75">
      <c r="A395" s="3"/>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row>
    <row r="396" spans="1:27" ht="15.75">
      <c r="A396" s="3"/>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row>
    <row r="397" spans="1:27" ht="15.75">
      <c r="A397" s="3"/>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row>
    <row r="398" spans="1:27" ht="15.75">
      <c r="A398" s="3"/>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row>
    <row r="399" spans="1:27" ht="15.75">
      <c r="A399" s="3"/>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row>
    <row r="400" spans="1:27" ht="15.75">
      <c r="A400" s="3"/>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row>
    <row r="401" spans="1:27" ht="15.75">
      <c r="A401" s="3"/>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row>
    <row r="402" spans="1:27" ht="15.75">
      <c r="A402" s="3"/>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row>
    <row r="403" spans="1:27" ht="15.75">
      <c r="A403" s="3"/>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row>
    <row r="404" spans="1:27" ht="15.75">
      <c r="A404" s="3"/>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row>
    <row r="405" spans="1:27" ht="15.75">
      <c r="A405" s="3"/>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row>
    <row r="406" spans="1:27" ht="15.75">
      <c r="A406" s="3"/>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row>
    <row r="407" spans="1:27" ht="15.75">
      <c r="A407" s="3"/>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row>
    <row r="408" spans="1:27" ht="15.75">
      <c r="A408" s="3"/>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row>
    <row r="409" spans="1:27" ht="15.75">
      <c r="A409" s="3"/>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row>
    <row r="410" spans="1:27" ht="15.75">
      <c r="A410" s="3"/>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row>
    <row r="411" spans="1:27" ht="15.75">
      <c r="A411" s="3"/>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row>
    <row r="412" spans="1:27" ht="15.75">
      <c r="A412" s="3"/>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row>
    <row r="413" spans="1:27" ht="15.75">
      <c r="A413" s="3"/>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row>
    <row r="414" spans="1:27" ht="15.75">
      <c r="A414" s="3"/>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row>
    <row r="415" spans="1:27" ht="15.75">
      <c r="A415" s="3"/>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row>
    <row r="416" spans="1:27" ht="15.75">
      <c r="A416" s="3"/>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row>
    <row r="417" spans="1:27" ht="15.75">
      <c r="A417" s="3"/>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row>
    <row r="418" spans="1:27" ht="15.75">
      <c r="A418" s="3"/>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row>
    <row r="419" spans="1:27" ht="15.75">
      <c r="A419" s="3"/>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row>
    <row r="420" spans="1:27" ht="15.75">
      <c r="A420" s="3"/>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row>
    <row r="421" spans="1:27" ht="15.75">
      <c r="A421" s="3"/>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row>
    <row r="422" spans="1:27" ht="15.75">
      <c r="A422" s="3"/>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row>
    <row r="423" spans="1:27" ht="15.75">
      <c r="A423" s="3"/>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row>
    <row r="424" spans="1:27" ht="15.75">
      <c r="A424" s="3"/>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row>
    <row r="425" spans="1:27" ht="15.75">
      <c r="A425" s="3"/>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row>
    <row r="426" spans="1:27" ht="15.75">
      <c r="A426" s="3"/>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row>
    <row r="427" spans="1:27" ht="15.75">
      <c r="A427" s="3"/>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row>
    <row r="428" spans="1:27" ht="15.75">
      <c r="A428" s="3"/>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row>
    <row r="429" spans="1:27" ht="15.75">
      <c r="A429" s="3"/>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row>
    <row r="430" spans="1:27" ht="15.75">
      <c r="A430" s="3"/>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row>
    <row r="431" spans="1:27" ht="15.75">
      <c r="A431" s="3"/>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row>
    <row r="432" spans="1:27" ht="15.75">
      <c r="A432" s="3"/>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row>
    <row r="433" spans="1:27" ht="15.75">
      <c r="A433" s="3"/>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row>
    <row r="434" spans="1:27" ht="15.75">
      <c r="A434" s="3"/>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row>
    <row r="435" spans="1:27" ht="15.75">
      <c r="A435" s="3"/>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row>
    <row r="436" spans="1:27" ht="15.75">
      <c r="A436" s="3"/>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row>
    <row r="437" spans="1:27" ht="15.75">
      <c r="A437" s="3"/>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row>
    <row r="438" spans="1:27" ht="15.75">
      <c r="A438" s="3"/>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row>
    <row r="439" spans="1:27" ht="15.75">
      <c r="A439" s="3"/>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row>
    <row r="440" spans="1:27" ht="15.75">
      <c r="A440" s="3"/>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row>
    <row r="441" spans="1:27" ht="15.75">
      <c r="A441" s="3"/>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row>
    <row r="442" spans="1:27" ht="15.75">
      <c r="A442" s="3"/>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row>
    <row r="443" spans="1:27" ht="15.75">
      <c r="A443" s="3"/>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row>
    <row r="444" spans="1:27" ht="15.75">
      <c r="A444" s="3"/>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row>
    <row r="445" spans="1:27" ht="15.75">
      <c r="A445" s="3"/>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row>
    <row r="446" spans="1:27" ht="15.75">
      <c r="A446" s="3"/>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row>
    <row r="447" spans="1:27" ht="15.75">
      <c r="A447" s="3"/>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row>
    <row r="448" spans="1:27" ht="15.75">
      <c r="A448" s="3"/>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row>
    <row r="449" spans="1:27" ht="15.75">
      <c r="A449" s="3"/>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row>
    <row r="450" spans="1:27" ht="15.75">
      <c r="A450" s="3"/>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row>
    <row r="451" spans="1:27" ht="15.75">
      <c r="A451" s="3"/>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row>
    <row r="452" spans="1:27" ht="15.75">
      <c r="A452" s="3"/>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row>
    <row r="453" spans="1:27" ht="15.75">
      <c r="A453" s="3"/>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row>
    <row r="454" spans="1:27" ht="15.75">
      <c r="A454" s="3"/>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row>
    <row r="455" spans="1:27" ht="15.75">
      <c r="A455" s="3"/>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row>
    <row r="456" spans="1:27" ht="15.75">
      <c r="A456" s="3"/>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row>
    <row r="457" spans="1:27" ht="15.75">
      <c r="A457" s="3"/>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row>
    <row r="458" spans="1:27" ht="15.75">
      <c r="A458" s="3"/>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row>
    <row r="459" spans="1:27" ht="15.75">
      <c r="A459" s="3"/>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row>
    <row r="460" spans="1:27" ht="15.75">
      <c r="A460" s="3"/>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row>
    <row r="461" spans="1:27" ht="15.75">
      <c r="A461" s="3"/>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row>
    <row r="462" spans="1:27" ht="15.75">
      <c r="A462" s="3"/>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row>
    <row r="463" spans="1:27" ht="15.75">
      <c r="A463" s="3"/>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row>
    <row r="464" spans="1:27" ht="15.75">
      <c r="A464" s="3"/>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row>
    <row r="465" spans="1:27" ht="15.75">
      <c r="A465" s="3"/>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row>
    <row r="466" spans="1:27" ht="15.75">
      <c r="A466" s="3"/>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row>
    <row r="467" spans="1:27" ht="15.75">
      <c r="A467" s="3"/>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32"/>
    </row>
    <row r="468" spans="1:27" ht="15.75">
      <c r="A468" s="3"/>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c r="AA468" s="32"/>
    </row>
    <row r="469" spans="1:27" ht="15.75">
      <c r="A469" s="3"/>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c r="AA469" s="32"/>
    </row>
    <row r="470" spans="1:27" ht="15.75">
      <c r="A470" s="3"/>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c r="AA470" s="32"/>
    </row>
    <row r="471" spans="1:27" ht="15.75">
      <c r="A471" s="3"/>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c r="AA471" s="32"/>
    </row>
    <row r="472" spans="1:27" ht="15.75">
      <c r="A472" s="3"/>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c r="AA472" s="32"/>
    </row>
    <row r="473" spans="1:27" ht="15.75">
      <c r="A473" s="3"/>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c r="AA473" s="32"/>
    </row>
    <row r="474" spans="1:27" ht="15.75">
      <c r="A474" s="3"/>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c r="AA474" s="32"/>
    </row>
    <row r="475" spans="1:27" ht="15.75">
      <c r="A475" s="3"/>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c r="AA475" s="32"/>
    </row>
    <row r="476" spans="1:27" ht="15.75">
      <c r="A476" s="3"/>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row>
    <row r="477" spans="1:27" ht="15.75">
      <c r="A477" s="3"/>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c r="AA477" s="32"/>
    </row>
    <row r="478" spans="1:27" ht="15.75">
      <c r="A478" s="3"/>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32"/>
    </row>
    <row r="479" spans="1:27" ht="15.75">
      <c r="A479" s="3"/>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32"/>
    </row>
    <row r="480" spans="1:27" ht="15.75">
      <c r="A480" s="3"/>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row>
    <row r="481" spans="1:27" ht="15.75">
      <c r="A481" s="3"/>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32"/>
    </row>
    <row r="482" spans="1:27" ht="15.75">
      <c r="A482" s="3"/>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32"/>
    </row>
    <row r="483" spans="1:27" ht="15.75">
      <c r="A483" s="3"/>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32"/>
    </row>
    <row r="484" spans="1:27" ht="15.75">
      <c r="A484" s="3"/>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32"/>
    </row>
    <row r="485" spans="1:27" ht="15.75">
      <c r="A485" s="3"/>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row>
    <row r="486" spans="1:27" ht="15.75">
      <c r="A486" s="3"/>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row>
    <row r="487" spans="1:27" ht="15.75">
      <c r="A487" s="3"/>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row>
    <row r="488" spans="1:27" ht="15.75">
      <c r="A488" s="3"/>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32"/>
    </row>
    <row r="489" spans="1:27" ht="15.75">
      <c r="A489" s="3"/>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row>
    <row r="490" spans="1:27" ht="15.75">
      <c r="A490" s="3"/>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32"/>
    </row>
    <row r="491" spans="1:27" ht="15.75">
      <c r="A491" s="3"/>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row>
    <row r="492" spans="1:27" ht="15.75">
      <c r="A492" s="3"/>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32"/>
    </row>
    <row r="493" spans="1:27" ht="15.75">
      <c r="A493" s="3"/>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32"/>
    </row>
    <row r="494" spans="1:27" ht="15.75">
      <c r="A494" s="3"/>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32"/>
    </row>
    <row r="495" spans="1:27" ht="15.75">
      <c r="A495" s="3"/>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c r="AA495" s="32"/>
    </row>
    <row r="496" spans="1:27" ht="15.75">
      <c r="A496" s="3"/>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row>
    <row r="497" spans="1:27" ht="15.75">
      <c r="A497" s="3"/>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c r="AA497" s="32"/>
    </row>
    <row r="498" spans="1:27" ht="15.75">
      <c r="A498" s="3"/>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row>
    <row r="499" spans="1:27" ht="15.75">
      <c r="A499" s="3"/>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row>
    <row r="500" spans="1:27" ht="15.75">
      <c r="A500" s="3"/>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row>
    <row r="501" spans="1:27" ht="15.75">
      <c r="A501" s="3"/>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c r="AA501" s="32"/>
    </row>
    <row r="502" spans="1:27" ht="15.75">
      <c r="A502" s="3"/>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c r="AA502" s="32"/>
    </row>
    <row r="503" spans="1:27" ht="15.75">
      <c r="A503" s="3"/>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c r="AA503" s="32"/>
    </row>
    <row r="504" spans="1:27" ht="15.75">
      <c r="A504" s="3"/>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c r="AA504" s="32"/>
    </row>
    <row r="505" spans="1:27" ht="15.75">
      <c r="A505" s="3"/>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c r="AA505" s="32"/>
    </row>
    <row r="506" spans="1:27" ht="15.75">
      <c r="A506" s="3"/>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row>
    <row r="507" spans="1:27" ht="15.75">
      <c r="A507" s="3"/>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c r="AA507" s="32"/>
    </row>
    <row r="508" spans="1:27" ht="15.75">
      <c r="A508" s="3"/>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c r="AA508" s="32"/>
    </row>
    <row r="509" spans="1:27" ht="15.75">
      <c r="A509" s="3"/>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c r="AA509" s="32"/>
    </row>
    <row r="510" spans="1:27" ht="15.75">
      <c r="A510" s="3"/>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c r="AA510" s="32"/>
    </row>
    <row r="511" spans="1:27" ht="15.75">
      <c r="A511" s="3"/>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c r="AA511" s="32"/>
    </row>
    <row r="512" spans="1:27" ht="15.75">
      <c r="A512" s="3"/>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c r="AA512" s="32"/>
    </row>
    <row r="513" spans="1:27" ht="15.75">
      <c r="A513" s="3"/>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c r="AA513" s="32"/>
    </row>
    <row r="514" spans="1:27" ht="15.75">
      <c r="A514" s="3"/>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c r="AA514" s="32"/>
    </row>
    <row r="515" spans="1:27" ht="15.75">
      <c r="A515" s="3"/>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c r="AA515" s="32"/>
    </row>
    <row r="516" spans="1:27" ht="15.75">
      <c r="A516" s="3"/>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row>
    <row r="517" spans="1:27" ht="15.75">
      <c r="A517" s="3"/>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c r="AA517" s="32"/>
    </row>
    <row r="518" spans="1:27" ht="15.75">
      <c r="A518" s="3"/>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32"/>
    </row>
    <row r="519" spans="1:27" ht="15.75">
      <c r="A519" s="3"/>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c r="AA519" s="32"/>
    </row>
    <row r="520" spans="1:27" ht="15.75">
      <c r="A520" s="3"/>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c r="AA520" s="32"/>
    </row>
    <row r="521" spans="1:27" ht="15.75">
      <c r="A521" s="3"/>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c r="AA521" s="32"/>
    </row>
    <row r="522" spans="1:27" ht="15.75">
      <c r="A522" s="3"/>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c r="AA522" s="32"/>
    </row>
    <row r="523" spans="1:27" ht="15.75">
      <c r="A523" s="3"/>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c r="AA523" s="32"/>
    </row>
    <row r="524" spans="1:27" ht="15.75">
      <c r="A524" s="3"/>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c r="AA524" s="32"/>
    </row>
    <row r="525" spans="1:27" ht="15.75">
      <c r="A525" s="3"/>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c r="AA525" s="32"/>
    </row>
    <row r="526" spans="1:27" ht="15.75">
      <c r="A526" s="3"/>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row>
    <row r="527" spans="1:27" ht="15.75">
      <c r="A527" s="3"/>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c r="AA527" s="32"/>
    </row>
    <row r="528" spans="1:27" ht="15.75">
      <c r="A528" s="3"/>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c r="AA528" s="32"/>
    </row>
    <row r="529" spans="1:27" ht="15.75">
      <c r="A529" s="3"/>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c r="AA529" s="32"/>
    </row>
    <row r="530" spans="1:27" ht="15.75">
      <c r="A530" s="3"/>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c r="AA530" s="32"/>
    </row>
    <row r="531" spans="1:27" ht="15.75">
      <c r="A531" s="3"/>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c r="AA531" s="32"/>
    </row>
    <row r="532" spans="1:27" ht="15.75">
      <c r="A532" s="3"/>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c r="AA532" s="32"/>
    </row>
    <row r="533" spans="1:27" ht="15.75">
      <c r="A533" s="3"/>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32"/>
    </row>
    <row r="534" spans="1:27" ht="15.75">
      <c r="A534" s="3"/>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c r="AA534" s="32"/>
    </row>
    <row r="535" spans="1:27" ht="15.75">
      <c r="A535" s="3"/>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c r="AA535" s="32"/>
    </row>
    <row r="536" spans="1:27" ht="15.75">
      <c r="A536" s="3"/>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row>
    <row r="537" spans="1:27" ht="15.75">
      <c r="A537" s="3"/>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c r="AA537" s="32"/>
    </row>
    <row r="538" spans="1:27" ht="15.75">
      <c r="A538" s="3"/>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c r="AA538" s="32"/>
    </row>
    <row r="539" spans="1:27" ht="15.75">
      <c r="A539" s="3"/>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c r="AA539" s="32"/>
    </row>
    <row r="540" spans="1:27" ht="15.75">
      <c r="A540" s="3"/>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c r="AA540" s="32"/>
    </row>
    <row r="541" spans="1:27" ht="15.75">
      <c r="A541" s="3"/>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c r="AA541" s="32"/>
    </row>
    <row r="542" spans="1:27" ht="15.75">
      <c r="A542" s="3"/>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c r="AA542" s="32"/>
    </row>
    <row r="543" spans="1:27" ht="15.75">
      <c r="A543" s="3"/>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c r="AA543" s="32"/>
    </row>
    <row r="544" spans="1:27" ht="15.75">
      <c r="A544" s="3"/>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c r="AA544" s="32"/>
    </row>
    <row r="545" spans="1:27" ht="15.75">
      <c r="A545" s="3"/>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c r="AA545" s="32"/>
    </row>
    <row r="546" spans="1:27" ht="15.75">
      <c r="A546" s="3"/>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row>
    <row r="547" spans="1:27" ht="15.75">
      <c r="A547" s="3"/>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c r="AA547" s="32"/>
    </row>
    <row r="548" spans="1:27" ht="15.75">
      <c r="A548" s="3"/>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c r="AA548" s="32"/>
    </row>
    <row r="549" spans="1:27" ht="15.75">
      <c r="A549" s="3"/>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c r="AA549" s="32"/>
    </row>
    <row r="550" spans="1:27" ht="15.75">
      <c r="A550" s="3"/>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c r="AA550" s="32"/>
    </row>
    <row r="551" spans="1:27" ht="15.75">
      <c r="A551" s="3"/>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c r="AA551" s="32"/>
    </row>
    <row r="552" spans="1:27" ht="15.75">
      <c r="A552" s="3"/>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c r="AA552" s="32"/>
    </row>
    <row r="553" spans="1:27" ht="15.75">
      <c r="A553" s="3"/>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c r="AA553" s="32"/>
    </row>
    <row r="554" spans="1:27" ht="15.75">
      <c r="A554" s="3"/>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c r="AA554" s="32"/>
    </row>
    <row r="555" spans="1:27" ht="15.75">
      <c r="A555" s="3"/>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c r="AA555" s="32"/>
    </row>
    <row r="556" spans="1:27" ht="15.75">
      <c r="A556" s="3"/>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row>
    <row r="557" spans="1:27" ht="15.75">
      <c r="A557" s="3"/>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c r="AA557" s="32"/>
    </row>
    <row r="558" spans="1:27" ht="15.75">
      <c r="A558" s="3"/>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c r="AA558" s="32"/>
    </row>
    <row r="559" spans="1:27" ht="15.75">
      <c r="A559" s="3"/>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c r="AA559" s="32"/>
    </row>
    <row r="560" spans="1:27" ht="15.75">
      <c r="A560" s="3"/>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c r="AA560" s="32"/>
    </row>
    <row r="561" spans="1:27" ht="15.75">
      <c r="A561" s="3"/>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c r="AA561" s="32"/>
    </row>
    <row r="562" spans="1:27" ht="15.75">
      <c r="A562" s="3"/>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c r="AA562" s="32"/>
    </row>
    <row r="563" spans="1:27" ht="15.75">
      <c r="A563" s="3"/>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c r="AA563" s="32"/>
    </row>
    <row r="564" spans="1:27" ht="15.75">
      <c r="A564" s="3"/>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c r="AA564" s="32"/>
    </row>
    <row r="565" spans="1:27" ht="15.75">
      <c r="A565" s="3"/>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c r="AA565" s="32"/>
    </row>
    <row r="566" spans="1:27" ht="15.75">
      <c r="A566" s="3"/>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row>
    <row r="567" spans="1:27" ht="15.75">
      <c r="A567" s="3"/>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c r="AA567" s="32"/>
    </row>
    <row r="568" spans="1:27" ht="15.75">
      <c r="A568" s="3"/>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c r="AA568" s="32"/>
    </row>
    <row r="569" spans="1:27" ht="15.75">
      <c r="A569" s="3"/>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c r="AA569" s="32"/>
    </row>
    <row r="570" spans="1:27" ht="15.75">
      <c r="A570" s="3"/>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c r="AA570" s="32"/>
    </row>
    <row r="571" spans="1:27" ht="15.75">
      <c r="A571" s="3"/>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c r="AA571" s="32"/>
    </row>
    <row r="572" spans="1:27" ht="15.75">
      <c r="A572" s="3"/>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c r="AA572" s="32"/>
    </row>
    <row r="573" spans="1:27" ht="15.75">
      <c r="A573" s="3"/>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c r="AA573" s="32"/>
    </row>
    <row r="574" spans="1:27" ht="15.75">
      <c r="A574" s="3"/>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c r="AA574" s="32"/>
    </row>
    <row r="575" spans="1:27" ht="15.75">
      <c r="A575" s="3"/>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c r="AA575" s="32"/>
    </row>
    <row r="576" spans="1:27" ht="15.75">
      <c r="A576" s="3"/>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row>
    <row r="577" spans="1:27" ht="15.75">
      <c r="A577" s="3"/>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c r="AA577" s="32"/>
    </row>
    <row r="578" spans="1:27" ht="15.75">
      <c r="A578" s="3"/>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c r="AA578" s="32"/>
    </row>
    <row r="579" spans="1:27" ht="15.75">
      <c r="A579" s="3"/>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c r="AA579" s="32"/>
    </row>
    <row r="580" spans="1:27" ht="15.75">
      <c r="A580" s="3"/>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c r="AA580" s="32"/>
    </row>
    <row r="581" spans="1:27" ht="15.75">
      <c r="A581" s="3"/>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c r="AA581" s="32"/>
    </row>
    <row r="582" spans="1:27" ht="15.75">
      <c r="A582" s="3"/>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c r="AA582" s="32"/>
    </row>
    <row r="583" spans="1:27" ht="15.75">
      <c r="A583" s="3"/>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c r="AA583" s="32"/>
    </row>
    <row r="584" spans="1:27" ht="15.75">
      <c r="A584" s="3"/>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c r="AA584" s="32"/>
    </row>
    <row r="585" spans="1:27" ht="15.75">
      <c r="A585" s="3"/>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c r="AA585" s="32"/>
    </row>
    <row r="586" spans="1:27" ht="15.75">
      <c r="A586" s="3"/>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row>
    <row r="587" spans="1:27" ht="15.75">
      <c r="A587" s="3"/>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c r="AA587" s="32"/>
    </row>
    <row r="588" spans="1:27" ht="15.75">
      <c r="A588" s="3"/>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c r="AA588" s="32"/>
    </row>
    <row r="589" spans="1:27" ht="15.75">
      <c r="A589" s="3"/>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c r="AA589" s="32"/>
    </row>
    <row r="590" spans="1:27" ht="15.75">
      <c r="A590" s="3"/>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c r="AA590" s="32"/>
    </row>
    <row r="591" spans="1:27" ht="15.75">
      <c r="A591" s="3"/>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c r="AA591" s="32"/>
    </row>
    <row r="592" spans="1:27" ht="15.75">
      <c r="A592" s="3"/>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c r="AA592" s="32"/>
    </row>
    <row r="593" spans="1:27" ht="15.75">
      <c r="A593" s="3"/>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c r="AA593" s="32"/>
    </row>
    <row r="594" spans="1:27" ht="15.75">
      <c r="A594" s="3"/>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c r="AA594" s="32"/>
    </row>
    <row r="595" spans="1:27" ht="15.75">
      <c r="A595" s="3"/>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c r="AA595" s="32"/>
    </row>
    <row r="596" spans="1:27" ht="15.75">
      <c r="A596" s="3"/>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row>
    <row r="597" spans="1:27" ht="15.75">
      <c r="A597" s="3"/>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c r="AA597" s="32"/>
    </row>
    <row r="598" spans="1:27" ht="15.75">
      <c r="A598" s="3"/>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c r="AA598" s="32"/>
    </row>
    <row r="599" spans="1:27" ht="15.75">
      <c r="A599" s="3"/>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c r="AA599" s="32"/>
    </row>
    <row r="600" spans="1:27" ht="15.75">
      <c r="A600" s="3"/>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c r="AA600" s="32"/>
    </row>
    <row r="601" spans="1:27" ht="15.75">
      <c r="A601" s="3"/>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c r="AA601" s="32"/>
    </row>
    <row r="602" spans="1:27" ht="15.75">
      <c r="A602" s="3"/>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c r="AA602" s="32"/>
    </row>
    <row r="603" spans="1:27" ht="15.75">
      <c r="A603" s="3"/>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c r="AA603" s="32"/>
    </row>
    <row r="604" spans="1:27" ht="15.75">
      <c r="A604" s="3"/>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c r="AA604" s="32"/>
    </row>
    <row r="605" spans="1:27" ht="15.75">
      <c r="A605" s="3"/>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c r="AA605" s="32"/>
    </row>
    <row r="606" spans="1:27" ht="15.75">
      <c r="A606" s="3"/>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row>
    <row r="607" spans="1:27" ht="15.75">
      <c r="A607" s="3"/>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c r="AA607" s="32"/>
    </row>
    <row r="608" spans="1:27" ht="15.75">
      <c r="A608" s="3"/>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c r="AA608" s="32"/>
    </row>
    <row r="609" spans="1:27" ht="15.75">
      <c r="A609" s="3"/>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c r="AA609" s="32"/>
    </row>
    <row r="610" spans="1:27" ht="15.75">
      <c r="A610" s="3"/>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c r="AA610" s="32"/>
    </row>
    <row r="611" spans="1:27" ht="15.75">
      <c r="A611" s="3"/>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c r="AA611" s="32"/>
    </row>
    <row r="612" spans="1:27" ht="15.75">
      <c r="A612" s="3"/>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c r="AA612" s="32"/>
    </row>
    <row r="613" spans="1:27" ht="15.75">
      <c r="A613" s="3"/>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c r="AA613" s="32"/>
    </row>
    <row r="614" spans="1:27" ht="15.75">
      <c r="A614" s="3"/>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c r="AA614" s="32"/>
    </row>
    <row r="615" spans="1:27" ht="15.75">
      <c r="A615" s="3"/>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c r="AA615" s="32"/>
    </row>
    <row r="616" spans="1:27" ht="15.75">
      <c r="A616" s="3"/>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row>
    <row r="617" spans="1:27" ht="15.75">
      <c r="A617" s="3"/>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c r="AA617" s="32"/>
    </row>
    <row r="618" spans="1:27" ht="15.75">
      <c r="A618" s="3"/>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c r="AA618" s="32"/>
    </row>
    <row r="619" spans="1:27" ht="15.75">
      <c r="A619" s="3"/>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c r="AA619" s="32"/>
    </row>
    <row r="620" spans="1:27" ht="15.75">
      <c r="A620" s="3"/>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c r="AA620" s="32"/>
    </row>
    <row r="621" spans="1:27" ht="15.75">
      <c r="A621" s="3"/>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c r="AA621" s="32"/>
    </row>
    <row r="622" spans="1:27" ht="15.75">
      <c r="A622" s="3"/>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c r="AA622" s="32"/>
    </row>
    <row r="623" spans="1:27" ht="15.75">
      <c r="A623" s="3"/>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c r="AA623" s="32"/>
    </row>
    <row r="624" spans="1:27" ht="15.75">
      <c r="A624" s="3"/>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c r="AA624" s="32"/>
    </row>
    <row r="625" spans="1:27" ht="15.75">
      <c r="A625" s="3"/>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c r="AA625" s="32"/>
    </row>
    <row r="626" spans="1:27" ht="15.75">
      <c r="A626" s="3"/>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row>
    <row r="627" spans="1:27" ht="15.75">
      <c r="A627" s="3"/>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c r="AA627" s="32"/>
    </row>
    <row r="628" spans="1:27" ht="15.75">
      <c r="A628" s="3"/>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c r="AA628" s="32"/>
    </row>
    <row r="629" spans="1:27" ht="15.75">
      <c r="A629" s="3"/>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c r="AA629" s="32"/>
    </row>
    <row r="630" spans="1:27" ht="15.75">
      <c r="A630" s="3"/>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c r="AA630" s="32"/>
    </row>
    <row r="631" spans="1:27" ht="15.75">
      <c r="A631" s="3"/>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c r="AA631" s="32"/>
    </row>
    <row r="632" spans="1:27" ht="15.75">
      <c r="A632" s="3"/>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c r="AA632" s="32"/>
    </row>
    <row r="633" spans="1:27" ht="15.75">
      <c r="A633" s="3"/>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c r="AA633" s="32"/>
    </row>
    <row r="634" spans="1:27" ht="15.75">
      <c r="A634" s="3"/>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c r="AA634" s="32"/>
    </row>
    <row r="635" spans="1:27" ht="15.75">
      <c r="A635" s="3"/>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c r="AA635" s="32"/>
    </row>
    <row r="636" spans="1:27" ht="15.75">
      <c r="A636" s="3"/>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row>
    <row r="637" spans="1:27" ht="15.75">
      <c r="A637" s="3"/>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c r="AA637" s="32"/>
    </row>
    <row r="638" spans="1:27" ht="15.75">
      <c r="A638" s="3"/>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c r="AA638" s="32"/>
    </row>
    <row r="639" spans="1:27" ht="15.75">
      <c r="A639" s="3"/>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c r="AA639" s="32"/>
    </row>
    <row r="640" spans="1:27" ht="15.75">
      <c r="A640" s="3"/>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c r="AA640" s="32"/>
    </row>
    <row r="641" spans="1:27" ht="15.75">
      <c r="A641" s="3"/>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c r="AA641" s="32"/>
    </row>
    <row r="642" spans="1:27" ht="15.75">
      <c r="A642" s="3"/>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c r="AA642" s="32"/>
    </row>
    <row r="643" spans="1:27" ht="15.75">
      <c r="A643" s="3"/>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c r="AA643" s="32"/>
    </row>
    <row r="644" spans="1:27" ht="15.75">
      <c r="A644" s="3"/>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c r="AA644" s="32"/>
    </row>
    <row r="645" spans="1:27" ht="15.75">
      <c r="A645" s="3"/>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c r="AA645" s="32"/>
    </row>
    <row r="646" spans="1:27" ht="15.75">
      <c r="A646" s="3"/>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row>
    <row r="647" spans="1:27" ht="15.75">
      <c r="A647" s="3"/>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c r="AA647" s="32"/>
    </row>
    <row r="648" spans="1:27" ht="15.75">
      <c r="A648" s="3"/>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c r="AA648" s="32"/>
    </row>
    <row r="649" spans="1:27" ht="15.75">
      <c r="A649" s="3"/>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c r="AA649" s="32"/>
    </row>
    <row r="650" spans="1:27" ht="15.75">
      <c r="A650" s="3"/>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c r="AA650" s="32"/>
    </row>
    <row r="651" spans="1:27" ht="15.75">
      <c r="A651" s="3"/>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c r="AA651" s="32"/>
    </row>
    <row r="652" spans="1:27" ht="15.75">
      <c r="A652" s="3"/>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c r="AA652" s="32"/>
    </row>
    <row r="653" spans="1:27" ht="15.75">
      <c r="A653" s="3"/>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c r="AA653" s="32"/>
    </row>
    <row r="654" spans="1:27" ht="15.75">
      <c r="A654" s="3"/>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c r="AA654" s="32"/>
    </row>
    <row r="655" spans="1:27" ht="15.75">
      <c r="A655" s="3"/>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c r="AA655" s="32"/>
    </row>
    <row r="656" spans="1:27" ht="15.75">
      <c r="A656" s="3"/>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row>
    <row r="657" spans="1:27" ht="15.75">
      <c r="A657" s="3"/>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c r="AA657" s="32"/>
    </row>
    <row r="658" spans="1:27" ht="15.75">
      <c r="A658" s="3"/>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c r="AA658" s="32"/>
    </row>
    <row r="659" spans="1:27" ht="15.75">
      <c r="A659" s="3"/>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c r="AA659" s="32"/>
    </row>
    <row r="660" spans="1:27" ht="15.75">
      <c r="A660" s="3"/>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c r="AA660" s="32"/>
    </row>
    <row r="661" spans="1:27" ht="15.75">
      <c r="A661" s="3"/>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c r="AA661" s="32"/>
    </row>
    <row r="662" spans="1:27" ht="15.75">
      <c r="A662" s="3"/>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c r="AA662" s="32"/>
    </row>
    <row r="663" spans="1:27" ht="15.75">
      <c r="A663" s="3"/>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c r="AA663" s="32"/>
    </row>
    <row r="664" spans="1:27" ht="15.75">
      <c r="A664" s="3"/>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c r="AA664" s="32"/>
    </row>
    <row r="665" spans="1:27" ht="15.75">
      <c r="A665" s="3"/>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c r="AA665" s="32"/>
    </row>
    <row r="666" spans="1:27" ht="15.75">
      <c r="A666" s="3"/>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row>
    <row r="667" spans="1:27" ht="15.75">
      <c r="A667" s="3"/>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c r="AA667" s="32"/>
    </row>
    <row r="668" spans="1:27" ht="15.75">
      <c r="A668" s="3"/>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c r="AA668" s="32"/>
    </row>
    <row r="669" spans="1:27" ht="15.75">
      <c r="A669" s="3"/>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c r="AA669" s="32"/>
    </row>
    <row r="670" spans="1:27" ht="15.75">
      <c r="A670" s="3"/>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c r="AA670" s="32"/>
    </row>
    <row r="671" spans="1:27" ht="15.75">
      <c r="A671" s="3"/>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c r="AA671" s="32"/>
    </row>
    <row r="672" spans="1:27" ht="15.75">
      <c r="A672" s="3"/>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c r="AA672" s="32"/>
    </row>
    <row r="673" spans="1:27" ht="15.75">
      <c r="A673" s="3"/>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c r="AA673" s="32"/>
    </row>
    <row r="674" spans="1:27" ht="15.75">
      <c r="A674" s="3"/>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c r="AA674" s="32"/>
    </row>
    <row r="675" spans="1:27" ht="15.75">
      <c r="A675" s="3"/>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c r="AA675" s="32"/>
    </row>
    <row r="676" spans="1:27" ht="15.75">
      <c r="A676" s="3"/>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row>
    <row r="677" spans="1:27" ht="15.75">
      <c r="A677" s="3"/>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c r="AA677" s="32"/>
    </row>
    <row r="678" spans="1:27" ht="15.75">
      <c r="A678" s="3"/>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c r="AA678" s="32"/>
    </row>
    <row r="679" spans="1:27" ht="15.75">
      <c r="A679" s="3"/>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c r="AA679" s="32"/>
    </row>
    <row r="680" spans="1:27" ht="15.75">
      <c r="A680" s="3"/>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c r="AA680" s="32"/>
    </row>
    <row r="681" spans="1:27" ht="15.75">
      <c r="A681" s="3"/>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c r="AA681" s="32"/>
    </row>
    <row r="682" spans="1:27" ht="15.75">
      <c r="A682" s="3"/>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c r="AA682" s="32"/>
    </row>
    <row r="683" spans="1:27" ht="15.75">
      <c r="A683" s="3"/>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c r="AA683" s="32"/>
    </row>
    <row r="684" spans="1:27" ht="15.75">
      <c r="A684" s="3"/>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c r="AA684" s="32"/>
    </row>
    <row r="685" spans="1:27" ht="15.75">
      <c r="A685" s="3"/>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c r="AA685" s="32"/>
    </row>
    <row r="686" spans="1:27" ht="15.75">
      <c r="A686" s="3"/>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row>
    <row r="687" spans="1:27" ht="15.75">
      <c r="A687" s="3"/>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c r="AA687" s="32"/>
    </row>
    <row r="688" spans="1:27" ht="15.75">
      <c r="A688" s="3"/>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c r="AA688" s="32"/>
    </row>
    <row r="689" spans="1:27" ht="15.75">
      <c r="A689" s="3"/>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c r="AA689" s="32"/>
    </row>
    <row r="690" spans="1:27" ht="15.75">
      <c r="A690" s="3"/>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c r="AA690" s="32"/>
    </row>
    <row r="691" spans="1:27" ht="15.75">
      <c r="A691" s="3"/>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c r="AA691" s="32"/>
    </row>
    <row r="692" spans="1:27" ht="15.75">
      <c r="A692" s="3"/>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c r="AA692" s="32"/>
    </row>
    <row r="693" spans="1:27" ht="15.75">
      <c r="A693" s="3"/>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c r="AA693" s="32"/>
    </row>
    <row r="694" spans="1:27" ht="15.75">
      <c r="A694" s="3"/>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c r="AA694" s="32"/>
    </row>
    <row r="695" spans="1:27" ht="15.75">
      <c r="A695" s="3"/>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c r="AA695" s="32"/>
    </row>
    <row r="696" spans="1:27" ht="15.75">
      <c r="A696" s="3"/>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row>
    <row r="697" spans="1:27" ht="15.75">
      <c r="A697" s="3"/>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c r="AA697" s="32"/>
    </row>
    <row r="698" spans="1:27" ht="15.75">
      <c r="A698" s="3"/>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c r="AA698" s="32"/>
    </row>
    <row r="699" spans="1:27" ht="15.75">
      <c r="A699" s="3"/>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c r="AA699" s="32"/>
    </row>
    <row r="700" spans="1:27" ht="15.75">
      <c r="A700" s="3"/>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c r="AA700" s="32"/>
    </row>
    <row r="701" spans="1:27" ht="15.75">
      <c r="A701" s="3"/>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c r="AA701" s="32"/>
    </row>
    <row r="702" spans="1:27" ht="15.75">
      <c r="A702" s="3"/>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c r="AA702" s="32"/>
    </row>
    <row r="703" spans="1:27" ht="15.75">
      <c r="A703" s="3"/>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c r="AA703" s="32"/>
    </row>
    <row r="704" spans="1:27" ht="15.75">
      <c r="A704" s="3"/>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c r="AA704" s="32"/>
    </row>
    <row r="705" spans="1:27" ht="15.75">
      <c r="A705" s="3"/>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c r="AA705" s="32"/>
    </row>
    <row r="706" spans="1:27" ht="15.75">
      <c r="A706" s="3"/>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row>
    <row r="707" spans="1:27" ht="15.75">
      <c r="A707" s="3"/>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c r="AA707" s="32"/>
    </row>
    <row r="708" spans="1:27" ht="15.75">
      <c r="A708" s="3"/>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c r="AA708" s="32"/>
    </row>
    <row r="709" spans="1:27" ht="15.75">
      <c r="A709" s="3"/>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c r="AA709" s="32"/>
    </row>
    <row r="710" spans="1:27" ht="15.75">
      <c r="A710" s="3"/>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c r="AA710" s="32"/>
    </row>
    <row r="711" spans="1:27" ht="15.75">
      <c r="A711" s="3"/>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c r="AA711" s="32"/>
    </row>
    <row r="712" spans="1:27" ht="15.75">
      <c r="A712" s="3"/>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c r="AA712" s="32"/>
    </row>
    <row r="713" spans="1:27" ht="15.75">
      <c r="A713" s="3"/>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c r="AA713" s="32"/>
    </row>
    <row r="714" spans="1:27" ht="15.75">
      <c r="A714" s="3"/>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c r="AA714" s="32"/>
    </row>
    <row r="715" spans="1:27" ht="15.75">
      <c r="A715" s="3"/>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c r="AA715" s="32"/>
    </row>
    <row r="716" spans="1:27" ht="15.75">
      <c r="A716" s="3"/>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row>
    <row r="717" spans="1:27" ht="15.75">
      <c r="A717" s="3"/>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c r="AA717" s="32"/>
    </row>
    <row r="718" spans="1:27" ht="15.75">
      <c r="A718" s="3"/>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c r="AA718" s="32"/>
    </row>
    <row r="719" spans="1:27" ht="15.75">
      <c r="A719" s="3"/>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c r="AA719" s="32"/>
    </row>
    <row r="720" spans="1:27" ht="15.75">
      <c r="A720" s="3"/>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c r="AA720" s="32"/>
    </row>
    <row r="721" spans="1:27" ht="15.75">
      <c r="A721" s="3"/>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c r="AA721" s="32"/>
    </row>
    <row r="722" spans="1:27" ht="15.75">
      <c r="A722" s="3"/>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c r="AA722" s="32"/>
    </row>
    <row r="723" spans="1:27" ht="15.75">
      <c r="A723" s="3"/>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c r="AA723" s="32"/>
    </row>
    <row r="724" spans="1:27" ht="15.75">
      <c r="A724" s="3"/>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c r="AA724" s="32"/>
    </row>
    <row r="725" spans="1:27" ht="15.75">
      <c r="A725" s="3"/>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c r="AA725" s="32"/>
    </row>
    <row r="726" spans="1:27" ht="15.75">
      <c r="A726" s="3"/>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c r="AA726" s="32"/>
    </row>
    <row r="727" spans="1:27" ht="15.75">
      <c r="A727" s="3"/>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c r="AA727" s="32"/>
    </row>
    <row r="728" spans="1:27" ht="15.75">
      <c r="A728" s="3"/>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c r="AA728" s="32"/>
    </row>
    <row r="729" spans="1:27" ht="15.75">
      <c r="A729" s="3"/>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c r="AA729" s="32"/>
    </row>
    <row r="730" spans="1:27" ht="15.75">
      <c r="A730" s="3"/>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c r="AA730" s="32"/>
    </row>
    <row r="731" spans="1:27" ht="15.75">
      <c r="A731" s="3"/>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c r="AA731" s="32"/>
    </row>
    <row r="732" spans="1:27" ht="15.75">
      <c r="A732" s="3"/>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c r="AA732" s="32"/>
    </row>
    <row r="733" spans="1:27" ht="15.75">
      <c r="A733" s="3"/>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c r="AA733" s="32"/>
    </row>
    <row r="734" spans="1:27" ht="15.75">
      <c r="A734" s="3"/>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c r="AA734" s="32"/>
    </row>
    <row r="735" spans="1:27" ht="15.75">
      <c r="A735" s="3"/>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c r="AA735" s="32"/>
    </row>
    <row r="736" spans="1:27" ht="15.75">
      <c r="A736" s="3"/>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c r="AA736" s="32"/>
    </row>
    <row r="737" spans="1:27" ht="15.75">
      <c r="A737" s="3"/>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c r="AA737" s="32"/>
    </row>
    <row r="738" spans="1:27" ht="15.75">
      <c r="A738" s="3"/>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c r="AA738" s="32"/>
    </row>
    <row r="739" spans="1:27" ht="15.75">
      <c r="A739" s="3"/>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c r="AA739" s="32"/>
    </row>
    <row r="740" spans="1:27" ht="15.75">
      <c r="A740" s="3"/>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c r="AA740" s="32"/>
    </row>
    <row r="741" spans="1:27" ht="15.75">
      <c r="A741" s="3"/>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c r="AA741" s="32"/>
    </row>
    <row r="742" spans="1:27" ht="15.75">
      <c r="A742" s="3"/>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c r="AA742" s="32"/>
    </row>
    <row r="743" spans="1:27" ht="15.75">
      <c r="A743" s="3"/>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c r="AA743" s="32"/>
    </row>
    <row r="744" spans="1:27" ht="15.75">
      <c r="A744" s="3"/>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c r="AA744" s="32"/>
    </row>
    <row r="745" spans="1:27" ht="15.75">
      <c r="A745" s="3"/>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c r="AA745" s="32"/>
    </row>
    <row r="746" spans="1:27" ht="15.75">
      <c r="A746" s="3"/>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c r="AA746" s="32"/>
    </row>
    <row r="747" spans="1:27" ht="15.75">
      <c r="A747" s="3"/>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c r="AA747" s="32"/>
    </row>
    <row r="748" spans="1:27" ht="15.75">
      <c r="A748" s="3"/>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c r="AA748" s="32"/>
    </row>
    <row r="749" spans="1:27" ht="15.75">
      <c r="A749" s="3"/>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c r="AA749" s="32"/>
    </row>
    <row r="750" spans="1:27" ht="15.75">
      <c r="A750" s="3"/>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c r="AA750" s="32"/>
    </row>
    <row r="751" spans="1:27" ht="15.75">
      <c r="A751" s="3"/>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c r="AA751" s="32"/>
    </row>
    <row r="752" spans="1:27" ht="15.75">
      <c r="A752" s="3"/>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c r="AA752" s="32"/>
    </row>
    <row r="753" spans="1:27" ht="15.75">
      <c r="A753" s="3"/>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c r="AA753" s="32"/>
    </row>
    <row r="754" spans="1:27" ht="15.75">
      <c r="A754" s="3"/>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c r="AA754" s="32"/>
    </row>
    <row r="755" spans="1:27" ht="15.75">
      <c r="A755" s="3"/>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c r="AA755" s="32"/>
    </row>
    <row r="756" spans="1:27" ht="15.75">
      <c r="A756" s="3"/>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c r="AA756" s="32"/>
    </row>
    <row r="757" spans="1:27" ht="15.75">
      <c r="A757" s="3"/>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c r="AA757" s="32"/>
    </row>
    <row r="758" spans="1:27" ht="15.75">
      <c r="A758" s="3"/>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c r="AA758" s="32"/>
    </row>
    <row r="759" spans="1:27" ht="15.75">
      <c r="A759" s="3"/>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c r="AA759" s="32"/>
    </row>
    <row r="760" spans="1:27" ht="15.75">
      <c r="A760" s="3"/>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c r="AA760" s="32"/>
    </row>
    <row r="761" spans="1:27" ht="15.75">
      <c r="A761" s="3"/>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c r="AA761" s="32"/>
    </row>
    <row r="762" spans="1:27" ht="15.75">
      <c r="A762" s="3"/>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c r="AA762" s="32"/>
    </row>
    <row r="763" spans="1:27" ht="15.75">
      <c r="A763" s="3"/>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c r="AA763" s="32"/>
    </row>
    <row r="764" spans="1:27" ht="15.75">
      <c r="A764" s="3"/>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c r="AA764" s="32"/>
    </row>
    <row r="765" spans="1:27" ht="15.75">
      <c r="A765" s="3"/>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c r="AA765" s="32"/>
    </row>
    <row r="766" spans="1:27" ht="15.75">
      <c r="A766" s="3"/>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32"/>
    </row>
    <row r="767" spans="1:27" ht="15.75">
      <c r="A767" s="3"/>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c r="AA767" s="32"/>
    </row>
    <row r="768" spans="1:27" ht="15.75">
      <c r="A768" s="3"/>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c r="AA768" s="32"/>
    </row>
    <row r="769" spans="1:27" ht="15.75">
      <c r="A769" s="3"/>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c r="AA769" s="32"/>
    </row>
    <row r="770" spans="1:27" ht="15.75">
      <c r="A770" s="3"/>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c r="AA770" s="32"/>
    </row>
    <row r="771" spans="1:27" ht="15.75">
      <c r="A771" s="3"/>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c r="AA771" s="32"/>
    </row>
    <row r="772" spans="1:27" ht="15.75">
      <c r="A772" s="3"/>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c r="AA772" s="32"/>
    </row>
    <row r="773" spans="1:27" ht="15.75">
      <c r="A773" s="3"/>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c r="AA773" s="32"/>
    </row>
    <row r="774" spans="1:27" ht="15.75">
      <c r="A774" s="3"/>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c r="AA774" s="32"/>
    </row>
    <row r="775" spans="1:27" ht="15.75">
      <c r="A775" s="3"/>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c r="AA775" s="32"/>
    </row>
    <row r="776" spans="1:27" ht="15.75">
      <c r="A776" s="3"/>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32"/>
    </row>
    <row r="777" spans="1:27" ht="15.75">
      <c r="A777" s="3"/>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c r="AA777" s="32"/>
    </row>
    <row r="778" spans="1:27" ht="15.75">
      <c r="A778" s="3"/>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c r="AA778" s="32"/>
    </row>
    <row r="779" spans="1:27" ht="15.75">
      <c r="A779" s="3"/>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c r="AA779" s="32"/>
    </row>
    <row r="780" spans="1:27" ht="15.75">
      <c r="A780" s="3"/>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c r="AA780" s="32"/>
    </row>
    <row r="781" spans="1:27" ht="15.75">
      <c r="A781" s="3"/>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c r="AA781" s="32"/>
    </row>
    <row r="782" spans="1:27" ht="15.75">
      <c r="A782" s="3"/>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c r="AA782" s="32"/>
    </row>
    <row r="783" spans="1:27" ht="15.75">
      <c r="A783" s="3"/>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c r="AA783" s="32"/>
    </row>
    <row r="784" spans="1:27" ht="15.75">
      <c r="A784" s="3"/>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c r="AA784" s="32"/>
    </row>
    <row r="785" spans="1:27" ht="15.75">
      <c r="A785" s="3"/>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c r="AA785" s="32"/>
    </row>
    <row r="786" spans="1:27" ht="15.75">
      <c r="A786" s="3"/>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c r="AA786" s="32"/>
    </row>
    <row r="787" spans="1:27" ht="15.75">
      <c r="A787" s="3"/>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c r="AA787" s="32"/>
    </row>
    <row r="788" spans="1:27" ht="15.75">
      <c r="A788" s="3"/>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c r="AA788" s="32"/>
    </row>
    <row r="789" spans="1:27" ht="15.75">
      <c r="A789" s="3"/>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c r="AA789" s="32"/>
    </row>
    <row r="790" spans="1:27" ht="15.75">
      <c r="A790" s="3"/>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c r="AA790" s="32"/>
    </row>
    <row r="791" spans="1:27" ht="15.75">
      <c r="A791" s="3"/>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c r="AA791" s="32"/>
    </row>
    <row r="792" spans="1:27" ht="15.75">
      <c r="A792" s="3"/>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c r="AA792" s="32"/>
    </row>
    <row r="793" spans="1:27" ht="15.75">
      <c r="A793" s="3"/>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c r="AA793" s="32"/>
    </row>
    <row r="794" spans="1:27" ht="15.75">
      <c r="A794" s="3"/>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c r="AA794" s="32"/>
    </row>
    <row r="795" spans="1:27" ht="15.75">
      <c r="A795" s="3"/>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c r="AA795" s="32"/>
    </row>
    <row r="796" spans="1:27" ht="15.75">
      <c r="A796" s="3"/>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c r="AA796" s="32"/>
    </row>
    <row r="797" spans="1:27" ht="15.75">
      <c r="A797" s="3"/>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c r="AA797" s="32"/>
    </row>
    <row r="798" spans="1:27" ht="15.75">
      <c r="A798" s="3"/>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c r="AA798" s="32"/>
    </row>
    <row r="799" spans="1:27" ht="15.75">
      <c r="A799" s="3"/>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c r="AA799" s="32"/>
    </row>
    <row r="800" spans="1:27" ht="15.75">
      <c r="A800" s="3"/>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c r="AA800" s="32"/>
    </row>
    <row r="801" spans="1:27" ht="15.75">
      <c r="A801" s="3"/>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c r="AA801" s="32"/>
    </row>
    <row r="802" spans="1:27" ht="15.75">
      <c r="A802" s="3"/>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c r="AA802" s="32"/>
    </row>
    <row r="803" spans="1:27" ht="15.75">
      <c r="A803" s="3"/>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c r="AA803" s="32"/>
    </row>
    <row r="804" spans="1:27" ht="15.75">
      <c r="A804" s="3"/>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c r="AA804" s="32"/>
    </row>
    <row r="805" spans="1:27" ht="15.75">
      <c r="A805" s="3"/>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c r="AA805" s="32"/>
    </row>
    <row r="806" spans="1:27" ht="15.75">
      <c r="A806" s="3"/>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c r="AA806" s="32"/>
    </row>
    <row r="807" spans="1:27" ht="15.75">
      <c r="A807" s="3"/>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c r="AA807" s="32"/>
    </row>
    <row r="808" spans="1:27" ht="15.75">
      <c r="A808" s="3"/>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c r="AA808" s="32"/>
    </row>
    <row r="809" spans="1:27" ht="15.75">
      <c r="A809" s="3"/>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c r="AA809" s="32"/>
    </row>
    <row r="810" spans="1:27" ht="15.75">
      <c r="A810" s="3"/>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c r="AA810" s="32"/>
    </row>
    <row r="811" spans="1:27" ht="15.75">
      <c r="A811" s="3"/>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c r="AA811" s="32"/>
    </row>
    <row r="812" spans="1:27" ht="15.75">
      <c r="A812" s="3"/>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c r="AA812" s="32"/>
    </row>
    <row r="813" spans="1:27" ht="15.75">
      <c r="A813" s="3"/>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c r="AA813" s="32"/>
    </row>
    <row r="814" spans="1:27" ht="15.75">
      <c r="A814" s="3"/>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c r="AA814" s="32"/>
    </row>
    <row r="815" spans="1:27" ht="15.75">
      <c r="A815" s="3"/>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c r="AA815" s="32"/>
    </row>
    <row r="816" spans="1:27" ht="15.75">
      <c r="A816" s="3"/>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c r="AA816" s="32"/>
    </row>
    <row r="817" spans="1:27" ht="15.75">
      <c r="A817" s="3"/>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c r="AA817" s="32"/>
    </row>
    <row r="818" spans="1:27" ht="15.75">
      <c r="A818" s="3"/>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c r="AA818" s="32"/>
    </row>
    <row r="819" spans="1:27" ht="15.75">
      <c r="A819" s="3"/>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c r="AA819" s="32"/>
    </row>
    <row r="820" spans="1:27" ht="15.75">
      <c r="A820" s="3"/>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c r="AA820" s="32"/>
    </row>
    <row r="821" spans="1:27" ht="15.75">
      <c r="A821" s="3"/>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c r="AA821" s="32"/>
    </row>
    <row r="822" spans="1:27" ht="15.75">
      <c r="A822" s="3"/>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c r="AA822" s="32"/>
    </row>
    <row r="823" spans="1:27" ht="15.75">
      <c r="A823" s="3"/>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c r="AA823" s="32"/>
    </row>
    <row r="824" spans="1:27" ht="15.75">
      <c r="A824" s="3"/>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c r="AA824" s="32"/>
    </row>
    <row r="825" spans="1:27" ht="15.75">
      <c r="A825" s="3"/>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c r="AA825" s="32"/>
    </row>
    <row r="826" spans="1:27" ht="15.75">
      <c r="A826" s="3"/>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c r="AA826" s="32"/>
    </row>
    <row r="827" spans="1:27" ht="15.75">
      <c r="A827" s="3"/>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c r="AA827" s="32"/>
    </row>
    <row r="828" spans="1:27" ht="15.75">
      <c r="A828" s="3"/>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c r="AA828" s="32"/>
    </row>
    <row r="829" spans="1:27" ht="15.75">
      <c r="A829" s="3"/>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c r="AA829" s="32"/>
    </row>
    <row r="830" spans="1:27" ht="15.75">
      <c r="A830" s="3"/>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c r="AA830" s="32"/>
    </row>
    <row r="831" spans="1:27" ht="15.75">
      <c r="A831" s="3"/>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c r="AA831" s="32"/>
    </row>
    <row r="832" spans="1:27" ht="15.75">
      <c r="A832" s="3"/>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c r="AA832" s="32"/>
    </row>
    <row r="833" spans="1:27" ht="15.75">
      <c r="A833" s="3"/>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c r="AA833" s="32"/>
    </row>
    <row r="834" spans="1:27" ht="15.75">
      <c r="A834" s="3"/>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c r="AA834" s="32"/>
    </row>
    <row r="835" spans="1:27" ht="15.75">
      <c r="A835" s="3"/>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c r="AA835" s="32"/>
    </row>
    <row r="836" spans="1:27" ht="15.75">
      <c r="A836" s="3"/>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c r="AA836" s="32"/>
    </row>
    <row r="837" spans="1:27" ht="15.75">
      <c r="A837" s="3"/>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c r="AA837" s="32"/>
    </row>
    <row r="838" spans="1:27" ht="15.75">
      <c r="A838" s="3"/>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c r="AA838" s="32"/>
    </row>
    <row r="839" spans="1:27" ht="15.75">
      <c r="A839" s="3"/>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c r="AA839" s="32"/>
    </row>
    <row r="840" spans="1:27" ht="15.75">
      <c r="A840" s="3"/>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c r="AA840" s="32"/>
    </row>
    <row r="841" spans="1:27" ht="15.75">
      <c r="A841" s="3"/>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c r="AA841" s="32"/>
    </row>
    <row r="842" spans="1:27" ht="15.75">
      <c r="A842" s="3"/>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c r="AA842" s="32"/>
    </row>
    <row r="843" spans="1:27" ht="15.75">
      <c r="A843" s="3"/>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c r="AA843" s="32"/>
    </row>
    <row r="844" spans="1:27" ht="15.75">
      <c r="A844" s="3"/>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c r="AA844" s="32"/>
    </row>
    <row r="845" spans="1:27" ht="15.75">
      <c r="A845" s="3"/>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c r="AA845" s="32"/>
    </row>
    <row r="846" spans="1:27" ht="15.75">
      <c r="A846" s="3"/>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c r="AA846" s="32"/>
    </row>
    <row r="847" spans="1:27" ht="15.75">
      <c r="A847" s="3"/>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c r="AA847" s="32"/>
    </row>
    <row r="848" spans="1:27" ht="15.75">
      <c r="A848" s="3"/>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c r="AA848" s="32"/>
    </row>
    <row r="849" spans="1:27" ht="15.75">
      <c r="A849" s="3"/>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c r="AA849" s="32"/>
    </row>
    <row r="850" spans="1:27" ht="15.75">
      <c r="A850" s="3"/>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c r="AA850" s="32"/>
    </row>
    <row r="851" spans="1:27" ht="15.75">
      <c r="A851" s="3"/>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c r="AA851" s="32"/>
    </row>
    <row r="852" spans="1:27" ht="15.75">
      <c r="A852" s="3"/>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c r="AA852" s="32"/>
    </row>
    <row r="853" spans="1:27" ht="15.75">
      <c r="A853" s="3"/>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c r="AA853" s="32"/>
    </row>
    <row r="854" spans="1:27" ht="15.75">
      <c r="A854" s="3"/>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c r="AA854" s="32"/>
    </row>
    <row r="855" spans="1:27" ht="15.75">
      <c r="A855" s="3"/>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c r="AA855" s="32"/>
    </row>
    <row r="856" spans="1:27" ht="15.75">
      <c r="A856" s="3"/>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c r="AA856" s="32"/>
    </row>
    <row r="857" spans="1:27" ht="15.75">
      <c r="A857" s="3"/>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c r="AA857" s="32"/>
    </row>
    <row r="858" spans="1:27" ht="15.75">
      <c r="A858" s="3"/>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c r="AA858" s="32"/>
    </row>
    <row r="859" spans="1:27" ht="15.75">
      <c r="A859" s="3"/>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c r="AA859" s="32"/>
    </row>
    <row r="860" spans="1:27" ht="15.75">
      <c r="A860" s="3"/>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c r="AA860" s="32"/>
    </row>
    <row r="861" spans="1:27" ht="15.75">
      <c r="A861" s="3"/>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c r="AA861" s="32"/>
    </row>
    <row r="862" spans="1:27" ht="15.75">
      <c r="A862" s="3"/>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c r="AA862" s="32"/>
    </row>
    <row r="863" spans="1:27" ht="15.75">
      <c r="A863" s="3"/>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c r="AA863" s="32"/>
    </row>
    <row r="864" spans="1:27" ht="15.75">
      <c r="A864" s="3"/>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c r="AA864" s="32"/>
    </row>
    <row r="865" spans="1:27" ht="15.75">
      <c r="A865" s="3"/>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c r="AA865" s="32"/>
    </row>
    <row r="866" spans="1:27" ht="15.75">
      <c r="A866" s="3"/>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c r="AA866" s="32"/>
    </row>
    <row r="867" spans="1:27" ht="15.75">
      <c r="A867" s="3"/>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c r="AA867" s="32"/>
    </row>
    <row r="868" spans="1:27" ht="15.75">
      <c r="A868" s="3"/>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c r="AA868" s="32"/>
    </row>
    <row r="869" spans="1:27" ht="15.75">
      <c r="A869" s="3"/>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c r="AA869" s="32"/>
    </row>
    <row r="870" spans="1:27" ht="15.75">
      <c r="A870" s="3"/>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c r="AA870" s="32"/>
    </row>
    <row r="871" spans="1:27" ht="15.75">
      <c r="A871" s="3"/>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c r="AA871" s="32"/>
    </row>
    <row r="872" spans="1:27" ht="15.75">
      <c r="A872" s="3"/>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c r="AA872" s="32"/>
    </row>
    <row r="873" spans="1:27" ht="15.75">
      <c r="A873" s="3"/>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c r="AA873" s="32"/>
    </row>
    <row r="874" spans="1:27" ht="15.75">
      <c r="A874" s="3"/>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c r="AA874" s="32"/>
    </row>
    <row r="875" spans="1:27" ht="15.75">
      <c r="A875" s="3"/>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c r="AA875" s="32"/>
    </row>
    <row r="876" spans="1:27" ht="15.75">
      <c r="A876" s="3"/>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c r="AA876" s="32"/>
    </row>
    <row r="877" spans="1:27" ht="15.75">
      <c r="A877" s="3"/>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c r="AA877" s="32"/>
    </row>
    <row r="878" spans="1:27" ht="15.75">
      <c r="A878" s="3"/>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c r="AA878" s="32"/>
    </row>
    <row r="879" spans="1:27" ht="15.75">
      <c r="A879" s="3"/>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c r="AA879" s="32"/>
    </row>
    <row r="880" spans="1:27" ht="15.75">
      <c r="A880" s="3"/>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c r="AA880" s="32"/>
    </row>
    <row r="881" spans="1:27" ht="15.75">
      <c r="A881" s="3"/>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c r="AA881" s="32"/>
    </row>
    <row r="882" spans="1:27" ht="15.75">
      <c r="A882" s="3"/>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c r="AA882" s="32"/>
    </row>
    <row r="883" spans="1:27" ht="15.75">
      <c r="A883" s="3"/>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c r="AA883" s="32"/>
    </row>
    <row r="884" spans="1:27" ht="15.75">
      <c r="A884" s="3"/>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c r="AA884" s="32"/>
    </row>
    <row r="885" spans="1:27" ht="15.75">
      <c r="A885" s="3"/>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c r="AA885" s="32"/>
    </row>
    <row r="886" spans="1:27" ht="15.75">
      <c r="A886" s="3"/>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c r="AA886" s="32"/>
    </row>
    <row r="887" spans="1:27" ht="15.75">
      <c r="A887" s="3"/>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c r="AA887" s="32"/>
    </row>
    <row r="888" spans="1:27" ht="15.75">
      <c r="A888" s="3"/>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c r="AA888" s="32"/>
    </row>
    <row r="889" spans="1:27" ht="15.75">
      <c r="A889" s="3"/>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c r="AA889" s="32"/>
    </row>
    <row r="890" spans="1:27" ht="15.75">
      <c r="A890" s="3"/>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c r="AA890" s="32"/>
    </row>
    <row r="891" spans="1:27" ht="15.75">
      <c r="A891" s="3"/>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c r="AA891" s="32"/>
    </row>
    <row r="892" spans="1:27" ht="15.75">
      <c r="A892" s="3"/>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c r="AA892" s="32"/>
    </row>
    <row r="893" spans="1:27" ht="15.75">
      <c r="A893" s="3"/>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c r="AA893" s="32"/>
    </row>
    <row r="894" spans="1:27" ht="15.75">
      <c r="A894" s="3"/>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c r="AA894" s="32"/>
    </row>
    <row r="895" spans="1:27" ht="15.75">
      <c r="A895" s="3"/>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c r="AA895" s="32"/>
    </row>
    <row r="896" spans="1:27" ht="15.75">
      <c r="A896" s="3"/>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c r="AA896" s="32"/>
    </row>
    <row r="897" spans="1:27" ht="15.75">
      <c r="A897" s="3"/>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c r="AA897" s="32"/>
    </row>
    <row r="898" spans="1:27" ht="15.75">
      <c r="A898" s="3"/>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c r="AA898" s="32"/>
    </row>
    <row r="899" spans="1:27" ht="15.75">
      <c r="A899" s="3"/>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c r="AA899" s="32"/>
    </row>
    <row r="900" spans="1:27" ht="15.75">
      <c r="A900" s="3"/>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c r="AA900" s="32"/>
    </row>
    <row r="901" spans="1:27" ht="15.75">
      <c r="A901" s="3"/>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c r="AA901" s="32"/>
    </row>
    <row r="902" spans="1:27" ht="15.75">
      <c r="A902" s="3"/>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c r="AA902" s="32"/>
    </row>
    <row r="903" spans="1:27" ht="15.75">
      <c r="A903" s="3"/>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c r="AA903" s="32"/>
    </row>
    <row r="904" spans="1:27" ht="15.75">
      <c r="A904" s="3"/>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c r="AA904" s="32"/>
    </row>
    <row r="905" spans="1:27" ht="15.75">
      <c r="A905" s="3"/>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c r="AA905" s="32"/>
    </row>
    <row r="906" spans="1:27" ht="15.75">
      <c r="A906" s="3"/>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c r="AA906" s="32"/>
    </row>
    <row r="907" spans="1:27" ht="15.75">
      <c r="A907" s="3"/>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c r="AA907" s="32"/>
    </row>
    <row r="908" spans="1:27" ht="15.75">
      <c r="A908" s="3"/>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c r="AA908" s="32"/>
    </row>
    <row r="909" spans="1:27" ht="15.75">
      <c r="A909" s="3"/>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c r="AA909" s="32"/>
    </row>
    <row r="910" spans="1:27" ht="15.75">
      <c r="A910" s="3"/>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c r="AA910" s="32"/>
    </row>
    <row r="911" spans="1:27" ht="15.75">
      <c r="A911" s="3"/>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c r="AA911" s="32"/>
    </row>
    <row r="912" spans="1:27" ht="15.75">
      <c r="A912" s="3"/>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c r="AA912" s="32"/>
    </row>
    <row r="913" spans="1:27" ht="15.75">
      <c r="A913" s="3"/>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c r="AA913" s="32"/>
    </row>
    <row r="914" spans="1:27" ht="15.75">
      <c r="A914" s="3"/>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c r="AA914" s="32"/>
    </row>
    <row r="915" spans="1:27" ht="15.75">
      <c r="A915" s="3"/>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c r="AA915" s="32"/>
    </row>
    <row r="916" spans="1:27" ht="15.75">
      <c r="A916" s="3"/>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c r="AA916" s="32"/>
    </row>
    <row r="917" spans="1:27" ht="15.75">
      <c r="A917" s="3"/>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c r="AA917" s="32"/>
    </row>
    <row r="918" spans="1:27" ht="15.75">
      <c r="A918" s="3"/>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c r="AA918" s="32"/>
    </row>
    <row r="919" spans="1:27" ht="15.75">
      <c r="A919" s="3"/>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c r="AA919" s="32"/>
    </row>
    <row r="920" spans="1:27" ht="15.75">
      <c r="A920" s="3"/>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c r="AA920" s="32"/>
    </row>
    <row r="921" spans="1:27" ht="15.75">
      <c r="A921" s="3"/>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c r="AA921" s="32"/>
    </row>
    <row r="922" spans="1:27" ht="15.75">
      <c r="A922" s="3"/>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c r="AA922" s="32"/>
    </row>
    <row r="923" spans="1:27" ht="15.75">
      <c r="A923" s="3"/>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c r="AA923" s="32"/>
    </row>
    <row r="924" spans="1:27" ht="15.75">
      <c r="A924" s="3"/>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c r="AA924" s="32"/>
    </row>
    <row r="925" spans="1:27" ht="15.75">
      <c r="A925" s="3"/>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c r="AA925" s="32"/>
    </row>
    <row r="926" spans="1:27" ht="15.75">
      <c r="A926" s="3"/>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c r="AA926" s="32"/>
    </row>
    <row r="927" spans="1:27" ht="15.75">
      <c r="A927" s="3"/>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c r="AA927" s="32"/>
    </row>
    <row r="928" spans="1:27" ht="15.75">
      <c r="A928" s="3"/>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c r="AA928" s="32"/>
    </row>
    <row r="929" spans="1:27" ht="15.75">
      <c r="A929" s="3"/>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c r="AA929" s="32"/>
    </row>
    <row r="930" spans="1:27" ht="15.75">
      <c r="A930" s="3"/>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c r="AA930" s="32"/>
    </row>
    <row r="931" spans="1:27" ht="15.75">
      <c r="A931" s="3"/>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c r="AA931" s="32"/>
    </row>
    <row r="932" spans="1:27" ht="15.75">
      <c r="A932" s="3"/>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c r="AA932" s="32"/>
    </row>
    <row r="933" spans="1:27" ht="15.75">
      <c r="A933" s="3"/>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c r="AA933" s="32"/>
    </row>
    <row r="934" spans="1:27" ht="15.75">
      <c r="A934" s="3"/>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c r="AA934" s="32"/>
    </row>
    <row r="935" spans="1:27" ht="15.75">
      <c r="A935" s="3"/>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c r="AA935" s="32"/>
    </row>
    <row r="936" spans="1:27" ht="15.75">
      <c r="A936" s="3"/>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c r="AA936" s="32"/>
    </row>
    <row r="937" spans="1:27" ht="15.75">
      <c r="A937" s="3"/>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c r="AA937" s="32"/>
    </row>
    <row r="938" spans="1:27" ht="15.75">
      <c r="A938" s="3"/>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c r="AA938" s="32"/>
    </row>
    <row r="939" spans="1:27" ht="15.75">
      <c r="A939" s="3"/>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c r="AA939" s="32"/>
    </row>
    <row r="940" spans="1:27" ht="15.75">
      <c r="A940" s="3"/>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c r="AA940" s="32"/>
    </row>
    <row r="941" spans="1:27" ht="15.75">
      <c r="A941" s="3"/>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c r="AA941" s="32"/>
    </row>
    <row r="942" spans="1:27" ht="15.75">
      <c r="A942" s="3"/>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c r="AA942" s="32"/>
    </row>
    <row r="943" spans="1:27" ht="15.75">
      <c r="A943" s="3"/>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c r="AA943" s="32"/>
    </row>
    <row r="944" spans="1:27" ht="15.75">
      <c r="A944" s="3"/>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c r="AA944" s="32"/>
    </row>
    <row r="945" spans="1:27" ht="15.75">
      <c r="A945" s="3"/>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c r="AA945" s="32"/>
    </row>
    <row r="946" spans="1:27" ht="15.75">
      <c r="A946" s="3"/>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c r="AA946" s="32"/>
    </row>
    <row r="947" spans="1:27" ht="15.75">
      <c r="A947" s="3"/>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c r="AA947" s="32"/>
    </row>
    <row r="948" spans="1:27" ht="15.75">
      <c r="A948" s="3"/>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c r="AA948" s="32"/>
    </row>
    <row r="949" spans="1:27" ht="15.75">
      <c r="A949" s="3"/>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c r="AA949" s="32"/>
    </row>
    <row r="950" spans="1:27" ht="15.75">
      <c r="A950" s="3"/>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c r="AA950" s="32"/>
    </row>
    <row r="951" spans="1:27" ht="15.75">
      <c r="A951" s="3"/>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c r="AA951" s="32"/>
    </row>
    <row r="952" spans="1:27" ht="15.75">
      <c r="A952" s="3"/>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c r="AA952" s="32"/>
    </row>
    <row r="953" spans="1:27" ht="15.75">
      <c r="A953" s="3"/>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c r="AA953" s="32"/>
    </row>
    <row r="954" spans="1:27" ht="15.75">
      <c r="A954" s="3"/>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c r="AA954" s="32"/>
    </row>
    <row r="955" spans="1:27" ht="15.75">
      <c r="A955" s="3"/>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c r="AA955" s="32"/>
    </row>
    <row r="956" spans="1:27" ht="15.75">
      <c r="A956" s="3"/>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c r="AA956" s="32"/>
    </row>
    <row r="957" spans="1:27" ht="15.75">
      <c r="A957" s="3"/>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c r="AA957" s="32"/>
    </row>
    <row r="958" spans="1:27" ht="15.75">
      <c r="A958" s="3"/>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c r="AA958" s="32"/>
    </row>
    <row r="959" spans="1:27" ht="15.75">
      <c r="A959" s="3"/>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c r="AA959" s="32"/>
    </row>
    <row r="960" spans="1:27" ht="15.75">
      <c r="A960" s="3"/>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c r="AA960" s="32"/>
    </row>
    <row r="961" spans="1:27" ht="15.75">
      <c r="A961" s="3"/>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c r="AA961" s="32"/>
    </row>
    <row r="962" spans="1:27" ht="15.75">
      <c r="A962" s="3"/>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c r="AA962" s="32"/>
    </row>
    <row r="963" spans="1:27" ht="15.75">
      <c r="A963" s="3"/>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c r="AA963" s="32"/>
    </row>
    <row r="964" spans="1:27" ht="15.75">
      <c r="A964" s="3"/>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c r="AA964" s="32"/>
    </row>
    <row r="965" spans="1:27" ht="15.75">
      <c r="A965" s="3"/>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c r="AA965" s="32"/>
    </row>
    <row r="966" spans="1:27" ht="15.75">
      <c r="A966" s="3"/>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c r="AA966" s="32"/>
    </row>
    <row r="967" spans="1:27" ht="15.75">
      <c r="A967" s="3"/>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c r="AA967" s="32"/>
    </row>
    <row r="968" spans="1:27" ht="15.75">
      <c r="A968" s="3"/>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c r="AA968" s="32"/>
    </row>
    <row r="969" spans="1:27" ht="15.75">
      <c r="A969" s="3"/>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c r="AA969" s="32"/>
    </row>
    <row r="970" spans="1:27" ht="15.75">
      <c r="A970" s="3"/>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c r="AA970" s="32"/>
    </row>
    <row r="971" spans="1:27" ht="15.75">
      <c r="A971" s="3"/>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c r="AA971" s="32"/>
    </row>
    <row r="972" spans="1:27" ht="15.75">
      <c r="A972" s="3"/>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c r="AA972" s="32"/>
    </row>
    <row r="973" spans="1:27" ht="15.75">
      <c r="A973" s="3"/>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c r="AA973" s="32"/>
    </row>
    <row r="974" spans="1:27" ht="15.75">
      <c r="A974" s="3"/>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c r="AA974" s="32"/>
    </row>
    <row r="975" spans="1:27" ht="15.75">
      <c r="A975" s="3"/>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c r="AA975" s="32"/>
    </row>
    <row r="976" spans="1:27" ht="15.75">
      <c r="A976" s="3"/>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c r="AA976" s="32"/>
    </row>
    <row r="977" spans="1:27" ht="15.75">
      <c r="A977" s="3"/>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c r="AA977" s="32"/>
    </row>
    <row r="978" spans="1:27" ht="15.75">
      <c r="A978" s="3"/>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c r="AA978" s="32"/>
    </row>
    <row r="979" spans="1:27" ht="15.75">
      <c r="A979" s="3"/>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c r="AA979" s="32"/>
    </row>
    <row r="980" spans="1:27" ht="15.75">
      <c r="A980" s="3"/>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c r="AA980" s="32"/>
    </row>
    <row r="981" spans="1:27" ht="15.75">
      <c r="A981" s="3"/>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c r="AA981" s="32"/>
    </row>
    <row r="982" spans="1:27" ht="15.75">
      <c r="A982" s="3"/>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c r="AA982" s="32"/>
    </row>
    <row r="983" spans="1:27" ht="15.75">
      <c r="A983" s="3"/>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c r="AA983" s="32"/>
    </row>
    <row r="984" spans="1:27" ht="15.75">
      <c r="A984" s="3"/>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c r="AA984" s="32"/>
    </row>
    <row r="985" spans="1:27" ht="15.75">
      <c r="A985" s="3"/>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c r="AA985" s="32"/>
    </row>
    <row r="986" spans="1:27" ht="15.75">
      <c r="A986" s="3"/>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c r="AA986" s="32"/>
    </row>
    <row r="987" spans="1:27" ht="15.75">
      <c r="A987" s="3"/>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c r="AA987" s="32"/>
    </row>
    <row r="988" spans="1:27" ht="15.75">
      <c r="A988" s="3"/>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c r="AA988" s="32"/>
    </row>
    <row r="989" spans="1:27" ht="15.75">
      <c r="A989" s="3"/>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c r="AA989" s="32"/>
    </row>
    <row r="990" spans="1:27" ht="15.75">
      <c r="A990" s="3"/>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c r="AA990" s="32"/>
    </row>
    <row r="991" spans="1:27" ht="15.75">
      <c r="A991" s="3"/>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c r="AA991" s="32"/>
    </row>
    <row r="992" spans="1:27" ht="15.75">
      <c r="A992" s="3"/>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c r="AA992" s="32"/>
    </row>
    <row r="993" spans="1:27" ht="15.75">
      <c r="A993" s="3"/>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c r="AA993" s="32"/>
    </row>
    <row r="994" spans="1:27" ht="15.75">
      <c r="A994" s="3"/>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c r="AA994" s="32"/>
    </row>
  </sheetData>
  <customSheetViews>
    <customSheetView guid="{2766AE84-4553-4CB6-9624-49BE4A3A9C2D}">
      <selection activeCell="B16" sqref="B16:H16"/>
      <pageMargins left="0.7" right="0.7" top="0.75" bottom="0.75" header="0.3" footer="0.3"/>
      <pageSetup orientation="portrait" verticalDpi="0" r:id="rId1"/>
    </customSheetView>
  </customSheetViews>
  <mergeCells count="10">
    <mergeCell ref="B12:H12"/>
    <mergeCell ref="B16:H16"/>
    <mergeCell ref="B18:H18"/>
    <mergeCell ref="A1:H1"/>
    <mergeCell ref="A2:H2"/>
    <mergeCell ref="A3:H3"/>
    <mergeCell ref="B4:H4"/>
    <mergeCell ref="B6:H6"/>
    <mergeCell ref="B8:H8"/>
    <mergeCell ref="B10:H10"/>
  </mergeCell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95"/>
  <sheetViews>
    <sheetView showGridLines="0" tabSelected="1" topLeftCell="A4" workbookViewId="0">
      <selection activeCell="L18" sqref="L18"/>
    </sheetView>
  </sheetViews>
  <sheetFormatPr defaultColWidth="11.25" defaultRowHeight="15" customHeight="1"/>
  <cols>
    <col min="1" max="1" width="12.625" customWidth="1"/>
    <col min="2" max="2" width="8.875" customWidth="1"/>
    <col min="3" max="3" width="12.625" customWidth="1"/>
    <col min="4" max="4" width="10.875" customWidth="1"/>
    <col min="5" max="5" width="7.125" customWidth="1"/>
    <col min="6" max="6" width="11.625" customWidth="1"/>
    <col min="7" max="7" width="12.625" customWidth="1"/>
    <col min="8" max="8" width="12.5" customWidth="1"/>
    <col min="9" max="26" width="10.875" customWidth="1"/>
  </cols>
  <sheetData>
    <row r="1" spans="1:8" ht="19.5" customHeight="1">
      <c r="B1" s="4" t="s">
        <v>7</v>
      </c>
      <c r="C1" s="5"/>
      <c r="D1" s="5"/>
      <c r="E1" s="5"/>
      <c r="F1" s="5"/>
    </row>
    <row r="2" spans="1:8" ht="19.5" customHeight="1"/>
    <row r="3" spans="1:8" ht="19.5" customHeight="1">
      <c r="A3" s="84" t="s">
        <v>15</v>
      </c>
      <c r="B3" s="69"/>
      <c r="C3" s="69"/>
      <c r="D3" s="69"/>
      <c r="E3" s="69"/>
      <c r="F3" s="69"/>
      <c r="G3" s="69"/>
    </row>
    <row r="4" spans="1:8" ht="19.5" customHeight="1">
      <c r="A4" s="12"/>
      <c r="B4" s="12"/>
      <c r="C4" s="12"/>
      <c r="D4" s="12"/>
      <c r="E4" s="12"/>
      <c r="F4" s="12"/>
      <c r="G4" s="12"/>
    </row>
    <row r="5" spans="1:8" ht="19.5" customHeight="1">
      <c r="A5" s="13" t="s">
        <v>16</v>
      </c>
      <c r="B5" s="14"/>
      <c r="C5" s="14"/>
      <c r="D5" s="14"/>
      <c r="E5" s="48"/>
      <c r="F5" s="14" t="s">
        <v>94</v>
      </c>
      <c r="G5" s="14"/>
      <c r="H5" s="14"/>
    </row>
    <row r="6" spans="1:8" ht="19.5" customHeight="1">
      <c r="A6" s="15" t="s">
        <v>95</v>
      </c>
      <c r="B6" s="14"/>
      <c r="C6" s="14"/>
      <c r="D6" s="14"/>
      <c r="E6" s="14"/>
      <c r="F6" s="14"/>
      <c r="G6" s="14"/>
      <c r="H6" s="14"/>
    </row>
    <row r="7" spans="1:8" ht="19.5" customHeight="1"/>
    <row r="8" spans="1:8" ht="19.5" customHeight="1">
      <c r="B8" s="16" t="s">
        <v>17</v>
      </c>
    </row>
    <row r="9" spans="1:8" ht="19.5" customHeight="1"/>
    <row r="10" spans="1:8" ht="19.5" customHeight="1">
      <c r="A10" s="17" t="s">
        <v>18</v>
      </c>
      <c r="B10" s="8" t="s">
        <v>19</v>
      </c>
      <c r="C10" s="8"/>
      <c r="D10" s="8"/>
      <c r="E10" s="8"/>
      <c r="F10" s="8"/>
      <c r="G10" s="85">
        <v>0</v>
      </c>
      <c r="H10" s="82"/>
    </row>
    <row r="11" spans="1:8" ht="19.5" customHeight="1">
      <c r="A11" s="18" t="s">
        <v>20</v>
      </c>
      <c r="B11" s="8" t="s">
        <v>21</v>
      </c>
      <c r="C11" s="8"/>
      <c r="D11" s="8"/>
      <c r="E11" s="8"/>
      <c r="F11" s="8"/>
      <c r="G11" s="78">
        <v>0</v>
      </c>
      <c r="H11" s="76"/>
    </row>
    <row r="12" spans="1:8" ht="19.5" customHeight="1">
      <c r="A12" s="18" t="s">
        <v>22</v>
      </c>
      <c r="B12" s="8" t="s">
        <v>23</v>
      </c>
      <c r="C12" s="8"/>
      <c r="D12" s="8"/>
      <c r="E12" s="8"/>
      <c r="F12" s="8"/>
      <c r="G12" s="78">
        <v>0</v>
      </c>
      <c r="H12" s="76"/>
    </row>
    <row r="13" spans="1:8" ht="19.5" customHeight="1">
      <c r="A13" s="18" t="s">
        <v>24</v>
      </c>
      <c r="B13" s="8" t="s">
        <v>25</v>
      </c>
      <c r="C13" s="8"/>
      <c r="D13" s="8"/>
      <c r="E13" s="8"/>
      <c r="F13" s="8"/>
      <c r="G13" s="78">
        <v>0</v>
      </c>
      <c r="H13" s="76"/>
    </row>
    <row r="14" spans="1:8" ht="19.5" customHeight="1">
      <c r="A14" s="19" t="s">
        <v>26</v>
      </c>
      <c r="B14" s="20" t="s">
        <v>27</v>
      </c>
      <c r="C14" s="8"/>
      <c r="D14" s="8"/>
      <c r="E14" s="8"/>
      <c r="F14" s="8"/>
      <c r="G14" s="77">
        <v>0</v>
      </c>
      <c r="H14" s="75"/>
    </row>
    <row r="15" spans="1:8" ht="39" customHeight="1">
      <c r="A15" s="58" t="s">
        <v>28</v>
      </c>
      <c r="B15" s="79" t="s">
        <v>29</v>
      </c>
      <c r="C15" s="69"/>
      <c r="D15" s="69"/>
      <c r="E15" s="69"/>
      <c r="F15" s="69"/>
      <c r="G15" s="77">
        <v>0</v>
      </c>
      <c r="H15" s="75"/>
    </row>
    <row r="16" spans="1:8" ht="19.5" customHeight="1">
      <c r="A16" s="18" t="s">
        <v>30</v>
      </c>
      <c r="B16" s="20" t="s">
        <v>31</v>
      </c>
      <c r="C16" s="8"/>
      <c r="D16" s="8"/>
      <c r="E16" s="8"/>
      <c r="F16" s="8"/>
      <c r="G16" s="78">
        <v>0</v>
      </c>
      <c r="H16" s="76"/>
    </row>
    <row r="17" spans="1:8" s="64" customFormat="1" ht="19.5" customHeight="1">
      <c r="A17" s="17" t="s">
        <v>32</v>
      </c>
      <c r="B17" s="67" t="s">
        <v>106</v>
      </c>
      <c r="C17" s="8"/>
      <c r="D17" s="8"/>
      <c r="E17" s="8"/>
      <c r="F17" s="8"/>
      <c r="G17" s="117"/>
      <c r="H17" s="118">
        <v>0</v>
      </c>
    </row>
    <row r="18" spans="1:8" ht="19.5" customHeight="1">
      <c r="A18" s="42" t="s">
        <v>55</v>
      </c>
      <c r="B18" s="20" t="s">
        <v>33</v>
      </c>
      <c r="G18" s="119">
        <v>100</v>
      </c>
      <c r="H18" s="120"/>
    </row>
    <row r="19" spans="1:8" ht="19.5" customHeight="1">
      <c r="A19" s="19" t="s">
        <v>107</v>
      </c>
      <c r="B19" s="20" t="s">
        <v>34</v>
      </c>
      <c r="C19" s="8"/>
      <c r="D19" s="8"/>
      <c r="E19" s="8"/>
      <c r="F19" s="8"/>
      <c r="G19" s="77">
        <v>0</v>
      </c>
      <c r="H19" s="75"/>
    </row>
    <row r="20" spans="1:8" ht="42.75" customHeight="1">
      <c r="A20" s="58" t="s">
        <v>100</v>
      </c>
      <c r="B20" s="79" t="s">
        <v>36</v>
      </c>
      <c r="C20" s="69"/>
      <c r="D20" s="69"/>
      <c r="E20" s="69"/>
      <c r="F20" s="69"/>
      <c r="G20" s="77">
        <v>0</v>
      </c>
      <c r="H20" s="75"/>
    </row>
    <row r="21" spans="1:8" ht="19.5" customHeight="1">
      <c r="A21" s="19" t="s">
        <v>108</v>
      </c>
      <c r="B21" s="8" t="s">
        <v>37</v>
      </c>
      <c r="C21" s="8"/>
      <c r="D21" s="8"/>
      <c r="E21" s="8"/>
      <c r="F21" s="8"/>
      <c r="G21" s="78"/>
      <c r="H21" s="76"/>
    </row>
    <row r="22" spans="1:8" ht="19.5" customHeight="1">
      <c r="A22" s="8"/>
      <c r="B22" s="80"/>
      <c r="C22" s="81"/>
      <c r="D22" s="81"/>
      <c r="E22" s="81"/>
      <c r="F22" s="82"/>
      <c r="G22" s="45"/>
      <c r="H22" s="45"/>
    </row>
    <row r="23" spans="1:8" ht="19.5" customHeight="1">
      <c r="A23" s="8"/>
      <c r="B23" s="74"/>
      <c r="C23" s="75"/>
      <c r="D23" s="75"/>
      <c r="E23" s="75"/>
      <c r="F23" s="76"/>
      <c r="G23" s="8"/>
      <c r="H23" s="8"/>
    </row>
    <row r="24" spans="1:8" ht="19.5" customHeight="1">
      <c r="A24" s="8"/>
      <c r="B24" s="74"/>
      <c r="C24" s="75"/>
      <c r="D24" s="75"/>
      <c r="E24" s="75"/>
      <c r="F24" s="76"/>
      <c r="G24" s="8"/>
      <c r="H24" s="8"/>
    </row>
    <row r="25" spans="1:8" ht="14.25" customHeight="1">
      <c r="B25" s="6" t="s">
        <v>38</v>
      </c>
      <c r="C25" s="6"/>
      <c r="D25" s="6"/>
      <c r="E25" s="6"/>
      <c r="F25" s="21"/>
      <c r="H25" s="22">
        <f>SUM(G10:H21)</f>
        <v>100</v>
      </c>
    </row>
    <row r="26" spans="1:8" ht="19.5" customHeight="1"/>
    <row r="27" spans="1:8" ht="19.5" customHeight="1">
      <c r="B27" s="23"/>
    </row>
    <row r="28" spans="1:8" ht="19.5" customHeight="1"/>
    <row r="29" spans="1:8" ht="19.5" customHeight="1"/>
    <row r="30" spans="1:8" ht="19.5" customHeight="1"/>
    <row r="31" spans="1:8" ht="19.5" customHeight="1"/>
    <row r="32" spans="1:8" ht="19.5" customHeight="1"/>
    <row r="33" spans="6:6" ht="19.5" customHeight="1"/>
    <row r="34" spans="6:6" ht="19.5" customHeight="1"/>
    <row r="35" spans="6:6" ht="19.5" customHeight="1"/>
    <row r="36" spans="6:6" ht="19.5" customHeight="1"/>
    <row r="37" spans="6:6" ht="19.5" customHeight="1"/>
    <row r="38" spans="6:6" ht="19.5" customHeight="1"/>
    <row r="39" spans="6:6" ht="19.5" customHeight="1"/>
    <row r="40" spans="6:6" ht="19.5" customHeight="1">
      <c r="F40" s="24"/>
    </row>
    <row r="41" spans="6:6" ht="19.5" customHeight="1"/>
    <row r="42" spans="6:6" ht="19.5" customHeight="1"/>
    <row r="43" spans="6:6" ht="19.5" customHeight="1"/>
    <row r="44" spans="6:6" ht="19.5" customHeight="1"/>
    <row r="45" spans="6:6" ht="19.5" customHeight="1"/>
    <row r="46" spans="6:6" ht="19.5" customHeight="1"/>
    <row r="47" spans="6:6" ht="19.5" customHeight="1"/>
    <row r="48" spans="6:6"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row r="140" ht="19.5" customHeight="1"/>
    <row r="141" ht="19.5" customHeight="1"/>
    <row r="142" ht="19.5" customHeight="1"/>
    <row r="143" ht="19.5" customHeight="1"/>
    <row r="144" ht="19.5" customHeight="1"/>
    <row r="145" ht="19.5" customHeight="1"/>
    <row r="146" ht="19.5" customHeight="1"/>
    <row r="147" ht="19.5" customHeight="1"/>
    <row r="148" ht="19.5" customHeight="1"/>
    <row r="149" ht="19.5" customHeight="1"/>
    <row r="150" ht="19.5" customHeight="1"/>
    <row r="151" ht="19.5" customHeight="1"/>
    <row r="152" ht="19.5" customHeight="1"/>
    <row r="153" ht="19.5" customHeight="1"/>
    <row r="154" ht="19.5" customHeight="1"/>
    <row r="155" ht="19.5" customHeight="1"/>
    <row r="156" ht="19.5" customHeight="1"/>
    <row r="157" ht="19.5" customHeight="1"/>
    <row r="158" ht="19.5" customHeight="1"/>
    <row r="159" ht="19.5" customHeight="1"/>
    <row r="160" ht="19.5" customHeight="1"/>
    <row r="161" ht="19.5" customHeight="1"/>
    <row r="162" ht="19.5" customHeight="1"/>
    <row r="163" ht="19.5" customHeight="1"/>
    <row r="164" ht="19.5" customHeight="1"/>
    <row r="165" ht="19.5" customHeight="1"/>
    <row r="166" ht="19.5" customHeight="1"/>
    <row r="167" ht="19.5" customHeight="1"/>
    <row r="168" ht="19.5" customHeight="1"/>
    <row r="169" ht="19.5" customHeight="1"/>
    <row r="170" ht="19.5" customHeight="1"/>
    <row r="171" ht="19.5" customHeight="1"/>
    <row r="172" ht="19.5" customHeight="1"/>
    <row r="173" ht="19.5" customHeight="1"/>
    <row r="174" ht="19.5" customHeight="1"/>
    <row r="175" ht="19.5" customHeight="1"/>
    <row r="176" ht="19.5" customHeight="1"/>
    <row r="177" ht="19.5" customHeight="1"/>
    <row r="178" ht="19.5" customHeight="1"/>
    <row r="179" ht="19.5" customHeight="1"/>
    <row r="180" ht="19.5" customHeight="1"/>
    <row r="181" ht="19.5" customHeight="1"/>
    <row r="182" ht="19.5" customHeight="1"/>
    <row r="183" ht="19.5" customHeight="1"/>
    <row r="184" ht="19.5" customHeight="1"/>
    <row r="185" ht="19.5" customHeight="1"/>
    <row r="186" ht="19.5" customHeight="1"/>
    <row r="187" ht="19.5" customHeight="1"/>
    <row r="188" ht="19.5" customHeight="1"/>
    <row r="189" ht="19.5" customHeight="1"/>
    <row r="190" ht="19.5" customHeight="1"/>
    <row r="191" ht="19.5" customHeight="1"/>
    <row r="192" ht="19.5" customHeight="1"/>
    <row r="193" ht="19.5" customHeight="1"/>
    <row r="194" ht="19.5" customHeight="1"/>
    <row r="195" ht="19.5" customHeight="1"/>
    <row r="196" ht="19.5" customHeight="1"/>
    <row r="197" ht="19.5" customHeight="1"/>
    <row r="198" ht="19.5" customHeight="1"/>
    <row r="199" ht="19.5" customHeight="1"/>
    <row r="200" ht="19.5" customHeight="1"/>
    <row r="201" ht="19.5" customHeight="1"/>
    <row r="202" ht="19.5" customHeight="1"/>
    <row r="203" ht="19.5" customHeight="1"/>
    <row r="204" ht="19.5" customHeight="1"/>
    <row r="205" ht="19.5" customHeight="1"/>
    <row r="206" ht="19.5" customHeight="1"/>
    <row r="207" ht="19.5" customHeight="1"/>
    <row r="208" ht="19.5" customHeight="1"/>
    <row r="209" ht="19.5" customHeight="1"/>
    <row r="210" ht="19.5" customHeight="1"/>
    <row r="211" ht="19.5" customHeight="1"/>
    <row r="212" ht="19.5" customHeight="1"/>
    <row r="213" ht="19.5" customHeight="1"/>
    <row r="214" ht="19.5" customHeight="1"/>
    <row r="215" ht="19.5" customHeight="1"/>
    <row r="216" ht="19.5" customHeight="1"/>
    <row r="217" ht="19.5" customHeight="1"/>
    <row r="218" ht="19.5" customHeight="1"/>
    <row r="219" ht="19.5" customHeight="1"/>
    <row r="220" ht="19.5" customHeight="1"/>
    <row r="221" ht="19.5" customHeight="1"/>
    <row r="222" ht="19.5" customHeight="1"/>
    <row r="223" ht="19.5" customHeight="1"/>
    <row r="224" ht="19.5" customHeight="1"/>
    <row r="225" ht="19.5" customHeight="1"/>
    <row r="226" ht="19.5" customHeight="1"/>
    <row r="227" ht="19.5" customHeight="1"/>
    <row r="228" ht="19.5" customHeight="1"/>
    <row r="229" ht="19.5" customHeight="1"/>
    <row r="230" ht="19.5" customHeight="1"/>
    <row r="231" ht="19.5" customHeight="1"/>
    <row r="232" ht="19.5" customHeight="1"/>
    <row r="233" ht="19.5" customHeight="1"/>
    <row r="234" ht="19.5" customHeight="1"/>
    <row r="235" ht="19.5" customHeight="1"/>
    <row r="236" ht="19.5" customHeight="1"/>
    <row r="237" ht="19.5" customHeight="1"/>
    <row r="238" ht="19.5" customHeight="1"/>
    <row r="239" ht="19.5" customHeight="1"/>
    <row r="240" ht="19.5" customHeight="1"/>
    <row r="241" ht="19.5" customHeight="1"/>
    <row r="242" ht="19.5" customHeight="1"/>
    <row r="243" ht="19.5" customHeight="1"/>
    <row r="244" ht="19.5" customHeight="1"/>
    <row r="245" ht="19.5" customHeight="1"/>
    <row r="246" ht="19.5" customHeight="1"/>
    <row r="247" ht="19.5" customHeight="1"/>
    <row r="248" ht="19.5" customHeight="1"/>
    <row r="249" ht="19.5" customHeight="1"/>
    <row r="250" ht="19.5" customHeight="1"/>
    <row r="251" ht="19.5" customHeight="1"/>
    <row r="252" ht="19.5" customHeight="1"/>
    <row r="253" ht="19.5" customHeight="1"/>
    <row r="254" ht="19.5" customHeight="1"/>
    <row r="255" ht="19.5" customHeight="1"/>
    <row r="256" ht="19.5" customHeight="1"/>
    <row r="257" ht="19.5" customHeight="1"/>
    <row r="258" ht="19.5" customHeight="1"/>
    <row r="259" ht="19.5" customHeight="1"/>
    <row r="260" ht="19.5" customHeight="1"/>
    <row r="261" ht="19.5" customHeight="1"/>
    <row r="262" ht="19.5" customHeight="1"/>
    <row r="263" ht="19.5" customHeight="1"/>
    <row r="264" ht="19.5" customHeight="1"/>
    <row r="265" ht="19.5" customHeight="1"/>
    <row r="266" ht="19.5" customHeight="1"/>
    <row r="267" ht="19.5" customHeight="1"/>
    <row r="268" ht="19.5" customHeight="1"/>
    <row r="269" ht="19.5" customHeight="1"/>
    <row r="270" ht="19.5" customHeight="1"/>
    <row r="271" ht="19.5" customHeight="1"/>
    <row r="272"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row r="338" ht="19.5" customHeight="1"/>
    <row r="339" ht="19.5" customHeight="1"/>
    <row r="340" ht="19.5" customHeight="1"/>
    <row r="341" ht="19.5" customHeight="1"/>
    <row r="342" ht="19.5" customHeight="1"/>
    <row r="343" ht="19.5" customHeight="1"/>
    <row r="344" ht="19.5" customHeight="1"/>
    <row r="345" ht="19.5" customHeight="1"/>
    <row r="346" ht="19.5" customHeight="1"/>
    <row r="347" ht="19.5" customHeight="1"/>
    <row r="348" ht="19.5" customHeight="1"/>
    <row r="349" ht="19.5" customHeight="1"/>
    <row r="350" ht="19.5" customHeight="1"/>
    <row r="351" ht="19.5" customHeight="1"/>
    <row r="352" ht="19.5" customHeight="1"/>
    <row r="353" ht="19.5" customHeight="1"/>
    <row r="354" ht="19.5" customHeight="1"/>
    <row r="355" ht="19.5" customHeight="1"/>
    <row r="356" ht="19.5" customHeight="1"/>
    <row r="357" ht="19.5" customHeight="1"/>
    <row r="358" ht="19.5" customHeight="1"/>
    <row r="359" ht="19.5" customHeight="1"/>
    <row r="360" ht="19.5" customHeight="1"/>
    <row r="361" ht="19.5" customHeight="1"/>
    <row r="362" ht="19.5" customHeight="1"/>
    <row r="363" ht="19.5" customHeight="1"/>
    <row r="364" ht="19.5" customHeight="1"/>
    <row r="365" ht="19.5" customHeight="1"/>
    <row r="366" ht="19.5" customHeight="1"/>
    <row r="367" ht="19.5" customHeight="1"/>
    <row r="368" ht="19.5" customHeight="1"/>
    <row r="369" ht="19.5" customHeight="1"/>
    <row r="370" ht="19.5" customHeight="1"/>
    <row r="371" ht="19.5" customHeight="1"/>
    <row r="372" ht="19.5" customHeight="1"/>
    <row r="373" ht="19.5" customHeight="1"/>
    <row r="374" ht="19.5" customHeight="1"/>
    <row r="375" ht="19.5" customHeight="1"/>
    <row r="376" ht="19.5" customHeight="1"/>
    <row r="377" ht="19.5" customHeight="1"/>
    <row r="378" ht="19.5" customHeight="1"/>
    <row r="379" ht="19.5" customHeight="1"/>
    <row r="380" ht="19.5" customHeight="1"/>
    <row r="381" ht="19.5" customHeight="1"/>
    <row r="382" ht="19.5" customHeight="1"/>
    <row r="383" ht="19.5" customHeight="1"/>
    <row r="384" ht="19.5" customHeight="1"/>
    <row r="385" ht="19.5" customHeight="1"/>
    <row r="386" ht="19.5" customHeight="1"/>
    <row r="387" ht="19.5" customHeight="1"/>
    <row r="388" ht="19.5" customHeight="1"/>
    <row r="389" ht="19.5" customHeight="1"/>
    <row r="390" ht="19.5" customHeight="1"/>
    <row r="391" ht="19.5" customHeight="1"/>
    <row r="392" ht="19.5" customHeight="1"/>
    <row r="393" ht="19.5" customHeight="1"/>
    <row r="394" ht="19.5" customHeight="1"/>
    <row r="395" ht="19.5" customHeight="1"/>
    <row r="396" ht="19.5" customHeight="1"/>
    <row r="397" ht="19.5" customHeight="1"/>
    <row r="398" ht="19.5" customHeight="1"/>
    <row r="399" ht="19.5" customHeight="1"/>
    <row r="400" ht="19.5" customHeight="1"/>
    <row r="401" ht="19.5" customHeight="1"/>
    <row r="402" ht="19.5" customHeight="1"/>
    <row r="403" ht="19.5" customHeight="1"/>
    <row r="404" ht="19.5" customHeight="1"/>
    <row r="405" ht="19.5" customHeight="1"/>
    <row r="406" ht="19.5" customHeight="1"/>
    <row r="407" ht="19.5" customHeight="1"/>
    <row r="408" ht="19.5" customHeight="1"/>
    <row r="409" ht="19.5" customHeight="1"/>
    <row r="410" ht="19.5" customHeight="1"/>
    <row r="411" ht="19.5" customHeight="1"/>
    <row r="412" ht="19.5" customHeight="1"/>
    <row r="413" ht="19.5" customHeight="1"/>
    <row r="414" ht="19.5" customHeight="1"/>
    <row r="415" ht="19.5" customHeight="1"/>
    <row r="416" ht="19.5" customHeight="1"/>
    <row r="417" ht="19.5" customHeight="1"/>
    <row r="418" ht="19.5" customHeight="1"/>
    <row r="419" ht="19.5" customHeight="1"/>
    <row r="420" ht="19.5" customHeight="1"/>
    <row r="421" ht="19.5" customHeight="1"/>
    <row r="422" ht="19.5" customHeight="1"/>
    <row r="423" ht="19.5" customHeight="1"/>
    <row r="424" ht="19.5" customHeight="1"/>
    <row r="425" ht="19.5" customHeight="1"/>
    <row r="426" ht="19.5" customHeight="1"/>
    <row r="427" ht="19.5" customHeight="1"/>
    <row r="428" ht="19.5" customHeight="1"/>
    <row r="429" ht="19.5" customHeight="1"/>
    <row r="430" ht="19.5" customHeight="1"/>
    <row r="431" ht="19.5" customHeight="1"/>
    <row r="432" ht="19.5" customHeight="1"/>
    <row r="433" ht="19.5" customHeight="1"/>
    <row r="434" ht="19.5" customHeight="1"/>
    <row r="435" ht="19.5" customHeight="1"/>
    <row r="436" ht="19.5" customHeight="1"/>
    <row r="437" ht="19.5" customHeight="1"/>
    <row r="438" ht="19.5" customHeight="1"/>
    <row r="439" ht="19.5" customHeight="1"/>
    <row r="440" ht="19.5" customHeight="1"/>
    <row r="441" ht="19.5" customHeight="1"/>
    <row r="442" ht="19.5" customHeight="1"/>
    <row r="443" ht="19.5" customHeight="1"/>
    <row r="444" ht="19.5" customHeight="1"/>
    <row r="445" ht="19.5" customHeight="1"/>
    <row r="446" ht="19.5" customHeight="1"/>
    <row r="447" ht="19.5" customHeight="1"/>
    <row r="448" ht="19.5" customHeight="1"/>
    <row r="449" ht="19.5" customHeight="1"/>
    <row r="450" ht="19.5" customHeight="1"/>
    <row r="451" ht="19.5" customHeight="1"/>
    <row r="452" ht="19.5" customHeight="1"/>
    <row r="453" ht="19.5" customHeight="1"/>
    <row r="454" ht="19.5" customHeight="1"/>
    <row r="455" ht="19.5" customHeight="1"/>
    <row r="456" ht="19.5" customHeight="1"/>
    <row r="457" ht="19.5" customHeight="1"/>
    <row r="458" ht="19.5" customHeight="1"/>
    <row r="459" ht="19.5" customHeight="1"/>
    <row r="460" ht="19.5" customHeight="1"/>
    <row r="461" ht="19.5" customHeight="1"/>
    <row r="462" ht="19.5" customHeight="1"/>
    <row r="463" ht="19.5" customHeight="1"/>
    <row r="464" ht="19.5" customHeight="1"/>
    <row r="465" ht="19.5" customHeight="1"/>
    <row r="466" ht="19.5" customHeight="1"/>
    <row r="467" ht="19.5" customHeight="1"/>
    <row r="468" ht="19.5" customHeight="1"/>
    <row r="469" ht="19.5" customHeight="1"/>
    <row r="470" ht="19.5" customHeight="1"/>
    <row r="471" ht="19.5" customHeight="1"/>
    <row r="472" ht="19.5" customHeight="1"/>
    <row r="473" ht="19.5" customHeight="1"/>
    <row r="474" ht="19.5" customHeight="1"/>
    <row r="475" ht="19.5" customHeight="1"/>
    <row r="476" ht="19.5" customHeight="1"/>
    <row r="477" ht="19.5" customHeight="1"/>
    <row r="478" ht="19.5" customHeight="1"/>
    <row r="479" ht="19.5" customHeight="1"/>
    <row r="480" ht="19.5" customHeight="1"/>
    <row r="481" ht="19.5" customHeight="1"/>
    <row r="482" ht="19.5" customHeight="1"/>
    <row r="483" ht="19.5" customHeight="1"/>
    <row r="484" ht="19.5" customHeight="1"/>
    <row r="485" ht="19.5" customHeight="1"/>
    <row r="486" ht="19.5" customHeight="1"/>
    <row r="487" ht="19.5" customHeight="1"/>
    <row r="488" ht="19.5" customHeight="1"/>
    <row r="489" ht="19.5" customHeight="1"/>
    <row r="490" ht="19.5" customHeight="1"/>
    <row r="491" ht="19.5" customHeight="1"/>
    <row r="492" ht="19.5" customHeight="1"/>
    <row r="493" ht="19.5" customHeight="1"/>
    <row r="494" ht="19.5" customHeight="1"/>
    <row r="495" ht="19.5" customHeight="1"/>
    <row r="496" ht="19.5" customHeight="1"/>
    <row r="497" ht="19.5" customHeight="1"/>
    <row r="498" ht="19.5" customHeight="1"/>
    <row r="499" ht="19.5" customHeight="1"/>
    <row r="500" ht="19.5" customHeight="1"/>
    <row r="501" ht="19.5" customHeight="1"/>
    <row r="502" ht="19.5" customHeight="1"/>
    <row r="503" ht="19.5" customHeight="1"/>
    <row r="504" ht="19.5" customHeight="1"/>
    <row r="505" ht="19.5" customHeight="1"/>
    <row r="506" ht="19.5" customHeight="1"/>
    <row r="507" ht="19.5" customHeight="1"/>
    <row r="508" ht="19.5" customHeight="1"/>
    <row r="509" ht="19.5" customHeight="1"/>
    <row r="510" ht="19.5" customHeight="1"/>
    <row r="511" ht="19.5" customHeight="1"/>
    <row r="512" ht="19.5" customHeight="1"/>
    <row r="513" ht="19.5" customHeight="1"/>
    <row r="514" ht="19.5" customHeight="1"/>
    <row r="515" ht="19.5" customHeight="1"/>
    <row r="516" ht="19.5" customHeight="1"/>
    <row r="517" ht="19.5" customHeight="1"/>
    <row r="518" ht="19.5" customHeight="1"/>
    <row r="519" ht="19.5" customHeight="1"/>
    <row r="520" ht="19.5" customHeight="1"/>
    <row r="521" ht="19.5" customHeight="1"/>
    <row r="522" ht="19.5" customHeight="1"/>
    <row r="523" ht="19.5" customHeight="1"/>
    <row r="524" ht="19.5" customHeight="1"/>
    <row r="525" ht="19.5" customHeight="1"/>
    <row r="526" ht="19.5" customHeight="1"/>
    <row r="527" ht="19.5" customHeight="1"/>
    <row r="528" ht="19.5" customHeight="1"/>
    <row r="529" ht="19.5" customHeight="1"/>
    <row r="530" ht="19.5" customHeight="1"/>
    <row r="531" ht="19.5" customHeight="1"/>
    <row r="532" ht="19.5" customHeight="1"/>
    <row r="533" ht="19.5" customHeight="1"/>
    <row r="534" ht="19.5" customHeight="1"/>
    <row r="535" ht="19.5" customHeight="1"/>
    <row r="536" ht="19.5" customHeight="1"/>
    <row r="537" ht="19.5" customHeight="1"/>
    <row r="538" ht="19.5" customHeight="1"/>
    <row r="539" ht="19.5" customHeight="1"/>
    <row r="540" ht="19.5" customHeight="1"/>
    <row r="541" ht="19.5" customHeight="1"/>
    <row r="542" ht="19.5" customHeight="1"/>
    <row r="543" ht="19.5" customHeight="1"/>
    <row r="544" ht="19.5" customHeight="1"/>
    <row r="545" ht="19.5" customHeight="1"/>
    <row r="546" ht="19.5" customHeight="1"/>
    <row r="547" ht="19.5" customHeight="1"/>
    <row r="548" ht="19.5" customHeight="1"/>
    <row r="549" ht="19.5" customHeight="1"/>
    <row r="550" ht="19.5" customHeight="1"/>
    <row r="551" ht="19.5" customHeight="1"/>
    <row r="552" ht="19.5" customHeight="1"/>
    <row r="553" ht="19.5" customHeight="1"/>
    <row r="554" ht="19.5" customHeight="1"/>
    <row r="555" ht="19.5" customHeight="1"/>
    <row r="556" ht="19.5" customHeight="1"/>
    <row r="557" ht="19.5" customHeight="1"/>
    <row r="558" ht="19.5" customHeight="1"/>
    <row r="559" ht="19.5" customHeight="1"/>
    <row r="560" ht="19.5" customHeight="1"/>
    <row r="561" ht="19.5" customHeight="1"/>
    <row r="562" ht="19.5" customHeight="1"/>
    <row r="563" ht="19.5" customHeight="1"/>
    <row r="564" ht="19.5" customHeight="1"/>
    <row r="565" ht="19.5" customHeight="1"/>
    <row r="566" ht="19.5" customHeight="1"/>
    <row r="567" ht="19.5" customHeight="1"/>
    <row r="568" ht="19.5" customHeight="1"/>
    <row r="569" ht="19.5" customHeight="1"/>
    <row r="570" ht="19.5" customHeight="1"/>
    <row r="571" ht="19.5" customHeight="1"/>
    <row r="572" ht="19.5" customHeight="1"/>
    <row r="573" ht="19.5" customHeight="1"/>
    <row r="574" ht="19.5" customHeight="1"/>
    <row r="575" ht="19.5" customHeight="1"/>
    <row r="576" ht="19.5" customHeight="1"/>
    <row r="577" ht="19.5" customHeight="1"/>
    <row r="578" ht="19.5" customHeight="1"/>
    <row r="579" ht="19.5" customHeight="1"/>
    <row r="580" ht="19.5" customHeight="1"/>
    <row r="581" ht="19.5" customHeight="1"/>
    <row r="582" ht="19.5" customHeight="1"/>
    <row r="583" ht="19.5" customHeight="1"/>
    <row r="584" ht="19.5" customHeight="1"/>
    <row r="585" ht="19.5" customHeight="1"/>
    <row r="586" ht="19.5" customHeight="1"/>
    <row r="587" ht="19.5" customHeight="1"/>
    <row r="588" ht="19.5" customHeight="1"/>
    <row r="589" ht="19.5" customHeight="1"/>
    <row r="590" ht="19.5" customHeight="1"/>
    <row r="591" ht="19.5" customHeight="1"/>
    <row r="592" ht="19.5" customHeight="1"/>
    <row r="593" ht="19.5" customHeight="1"/>
    <row r="594" ht="19.5" customHeight="1"/>
    <row r="595" ht="19.5" customHeight="1"/>
    <row r="596" ht="19.5" customHeight="1"/>
    <row r="597" ht="19.5" customHeight="1"/>
    <row r="598" ht="19.5" customHeight="1"/>
    <row r="599" ht="19.5" customHeight="1"/>
    <row r="600" ht="19.5" customHeight="1"/>
    <row r="601" ht="19.5" customHeight="1"/>
    <row r="602" ht="19.5" customHeight="1"/>
    <row r="603" ht="19.5" customHeight="1"/>
    <row r="604" ht="19.5" customHeight="1"/>
    <row r="605" ht="19.5" customHeight="1"/>
    <row r="606" ht="19.5" customHeight="1"/>
    <row r="607" ht="19.5" customHeight="1"/>
    <row r="608" ht="19.5" customHeight="1"/>
    <row r="609" ht="19.5" customHeight="1"/>
    <row r="610" ht="19.5" customHeight="1"/>
    <row r="611" ht="19.5" customHeight="1"/>
    <row r="612" ht="19.5" customHeight="1"/>
    <row r="613" ht="19.5" customHeight="1"/>
    <row r="614" ht="19.5" customHeight="1"/>
    <row r="615" ht="19.5" customHeight="1"/>
    <row r="616" ht="19.5" customHeight="1"/>
    <row r="617" ht="19.5" customHeight="1"/>
    <row r="618" ht="19.5" customHeight="1"/>
    <row r="619" ht="19.5" customHeight="1"/>
    <row r="620" ht="19.5" customHeight="1"/>
    <row r="621" ht="19.5" customHeight="1"/>
    <row r="622" ht="19.5" customHeight="1"/>
    <row r="623" ht="19.5" customHeight="1"/>
    <row r="624" ht="19.5" customHeight="1"/>
    <row r="625" ht="19.5" customHeight="1"/>
    <row r="626" ht="19.5" customHeight="1"/>
    <row r="627" ht="19.5" customHeight="1"/>
    <row r="628" ht="19.5" customHeight="1"/>
    <row r="629" ht="19.5" customHeight="1"/>
    <row r="630" ht="19.5" customHeight="1"/>
    <row r="631" ht="19.5" customHeight="1"/>
    <row r="632" ht="19.5" customHeight="1"/>
    <row r="633" ht="19.5" customHeight="1"/>
    <row r="634" ht="19.5" customHeight="1"/>
    <row r="635" ht="19.5" customHeight="1"/>
    <row r="636" ht="19.5" customHeight="1"/>
    <row r="637" ht="19.5" customHeight="1"/>
    <row r="638" ht="19.5" customHeight="1"/>
    <row r="639" ht="19.5" customHeight="1"/>
    <row r="640" ht="19.5" customHeight="1"/>
    <row r="641" ht="19.5" customHeight="1"/>
    <row r="642" ht="19.5" customHeight="1"/>
    <row r="643" ht="19.5" customHeight="1"/>
    <row r="644" ht="19.5" customHeight="1"/>
    <row r="645" ht="19.5" customHeight="1"/>
    <row r="646" ht="19.5" customHeight="1"/>
    <row r="647" ht="19.5" customHeight="1"/>
    <row r="648" ht="19.5" customHeight="1"/>
    <row r="649" ht="19.5" customHeight="1"/>
    <row r="650" ht="19.5" customHeight="1"/>
    <row r="651" ht="19.5" customHeight="1"/>
    <row r="652" ht="19.5" customHeight="1"/>
    <row r="653" ht="19.5" customHeight="1"/>
    <row r="654" ht="19.5" customHeight="1"/>
    <row r="655" ht="19.5" customHeight="1"/>
    <row r="656" ht="19.5" customHeight="1"/>
    <row r="657" ht="19.5" customHeight="1"/>
    <row r="658" ht="19.5" customHeight="1"/>
    <row r="659" ht="19.5" customHeight="1"/>
    <row r="660" ht="19.5" customHeight="1"/>
    <row r="661" ht="19.5" customHeight="1"/>
    <row r="662" ht="19.5" customHeight="1"/>
    <row r="663" ht="19.5" customHeight="1"/>
    <row r="664" ht="19.5" customHeight="1"/>
    <row r="665" ht="19.5" customHeight="1"/>
    <row r="666" ht="19.5" customHeight="1"/>
    <row r="667" ht="19.5" customHeight="1"/>
    <row r="668" ht="19.5" customHeight="1"/>
    <row r="669" ht="19.5" customHeight="1"/>
    <row r="670" ht="19.5" customHeight="1"/>
    <row r="671" ht="19.5" customHeight="1"/>
    <row r="672" ht="19.5" customHeight="1"/>
    <row r="673" ht="19.5" customHeight="1"/>
    <row r="674" ht="19.5" customHeight="1"/>
    <row r="675" ht="19.5" customHeight="1"/>
    <row r="676" ht="19.5" customHeight="1"/>
    <row r="677" ht="19.5" customHeight="1"/>
    <row r="678" ht="19.5" customHeight="1"/>
    <row r="679" ht="19.5" customHeight="1"/>
    <row r="680" ht="19.5" customHeight="1"/>
    <row r="681" ht="19.5" customHeight="1"/>
    <row r="682" ht="19.5" customHeight="1"/>
    <row r="683" ht="19.5" customHeight="1"/>
    <row r="684" ht="19.5" customHeight="1"/>
    <row r="685" ht="19.5" customHeight="1"/>
    <row r="686" ht="19.5" customHeight="1"/>
    <row r="687" ht="19.5" customHeight="1"/>
    <row r="688" ht="19.5" customHeight="1"/>
    <row r="689" ht="19.5" customHeight="1"/>
    <row r="690" ht="19.5" customHeight="1"/>
    <row r="691" ht="19.5" customHeight="1"/>
    <row r="692" ht="19.5" customHeight="1"/>
    <row r="693" ht="19.5" customHeight="1"/>
    <row r="694" ht="19.5" customHeight="1"/>
    <row r="695" ht="19.5" customHeight="1"/>
    <row r="696" ht="19.5" customHeight="1"/>
    <row r="697" ht="19.5" customHeight="1"/>
    <row r="698" ht="19.5" customHeight="1"/>
    <row r="699" ht="19.5" customHeight="1"/>
    <row r="700" ht="19.5" customHeight="1"/>
    <row r="701" ht="19.5" customHeight="1"/>
    <row r="702" ht="19.5" customHeight="1"/>
    <row r="703" ht="19.5" customHeight="1"/>
    <row r="704" ht="19.5" customHeight="1"/>
    <row r="705" ht="19.5" customHeight="1"/>
    <row r="706" ht="19.5" customHeight="1"/>
    <row r="707" ht="19.5" customHeight="1"/>
    <row r="708" ht="19.5" customHeight="1"/>
    <row r="709" ht="19.5" customHeight="1"/>
    <row r="710" ht="19.5" customHeight="1"/>
    <row r="711" ht="19.5" customHeight="1"/>
    <row r="712" ht="19.5" customHeight="1"/>
    <row r="713" ht="19.5" customHeight="1"/>
    <row r="714" ht="19.5" customHeight="1"/>
    <row r="715" ht="19.5" customHeight="1"/>
    <row r="716" ht="19.5" customHeight="1"/>
    <row r="717" ht="19.5" customHeight="1"/>
    <row r="718" ht="19.5" customHeight="1"/>
    <row r="719" ht="19.5" customHeight="1"/>
    <row r="720" ht="19.5" customHeight="1"/>
    <row r="721" ht="19.5" customHeight="1"/>
    <row r="722" ht="19.5" customHeight="1"/>
    <row r="723" ht="19.5" customHeight="1"/>
    <row r="724" ht="19.5" customHeight="1"/>
    <row r="725" ht="19.5" customHeight="1"/>
    <row r="726" ht="19.5" customHeight="1"/>
    <row r="727" ht="19.5" customHeight="1"/>
    <row r="728" ht="19.5" customHeight="1"/>
    <row r="729" ht="19.5" customHeight="1"/>
    <row r="730" ht="19.5" customHeight="1"/>
    <row r="731" ht="19.5" customHeight="1"/>
    <row r="732" ht="19.5" customHeight="1"/>
    <row r="733" ht="19.5" customHeight="1"/>
    <row r="734" ht="19.5" customHeight="1"/>
    <row r="735" ht="19.5" customHeight="1"/>
    <row r="736" ht="19.5" customHeight="1"/>
    <row r="737" ht="19.5" customHeight="1"/>
    <row r="738" ht="19.5" customHeight="1"/>
    <row r="739" ht="19.5" customHeight="1"/>
    <row r="740" ht="19.5" customHeight="1"/>
    <row r="741" ht="19.5" customHeight="1"/>
    <row r="742" ht="19.5" customHeight="1"/>
    <row r="743" ht="19.5" customHeight="1"/>
    <row r="744" ht="19.5" customHeight="1"/>
    <row r="745" ht="19.5" customHeight="1"/>
    <row r="746" ht="19.5" customHeight="1"/>
    <row r="747" ht="19.5" customHeight="1"/>
    <row r="748" ht="19.5" customHeight="1"/>
    <row r="749" ht="19.5" customHeight="1"/>
    <row r="750" ht="19.5" customHeight="1"/>
    <row r="751" ht="19.5" customHeight="1"/>
    <row r="752" ht="19.5" customHeight="1"/>
    <row r="753" ht="19.5" customHeight="1"/>
    <row r="754" ht="19.5" customHeight="1"/>
    <row r="755" ht="19.5" customHeight="1"/>
    <row r="756" ht="19.5" customHeight="1"/>
    <row r="757" ht="19.5" customHeight="1"/>
    <row r="758" ht="19.5" customHeight="1"/>
    <row r="759" ht="19.5" customHeight="1"/>
    <row r="760" ht="19.5" customHeight="1"/>
    <row r="761" ht="19.5" customHeight="1"/>
    <row r="762" ht="19.5" customHeight="1"/>
    <row r="763" ht="19.5" customHeight="1"/>
    <row r="764" ht="19.5" customHeight="1"/>
    <row r="765" ht="19.5" customHeight="1"/>
    <row r="766" ht="19.5" customHeight="1"/>
    <row r="767" ht="19.5" customHeight="1"/>
    <row r="768" ht="19.5" customHeight="1"/>
    <row r="769" ht="19.5" customHeight="1"/>
    <row r="770" ht="19.5" customHeight="1"/>
    <row r="771" ht="19.5" customHeight="1"/>
    <row r="772" ht="19.5" customHeight="1"/>
    <row r="773" ht="19.5" customHeight="1"/>
    <row r="774" ht="19.5" customHeight="1"/>
    <row r="775" ht="19.5" customHeight="1"/>
    <row r="776" ht="19.5" customHeight="1"/>
    <row r="777" ht="19.5" customHeight="1"/>
    <row r="778" ht="19.5" customHeight="1"/>
    <row r="779" ht="19.5" customHeight="1"/>
    <row r="780" ht="19.5" customHeight="1"/>
    <row r="781" ht="19.5" customHeight="1"/>
    <row r="782" ht="19.5" customHeight="1"/>
    <row r="783" ht="19.5" customHeight="1"/>
    <row r="784" ht="19.5" customHeight="1"/>
    <row r="785" ht="19.5" customHeight="1"/>
    <row r="786" ht="19.5" customHeight="1"/>
    <row r="787" ht="19.5" customHeight="1"/>
    <row r="788" ht="19.5" customHeight="1"/>
    <row r="789" ht="19.5" customHeight="1"/>
    <row r="790" ht="19.5" customHeight="1"/>
    <row r="791" ht="19.5" customHeight="1"/>
    <row r="792" ht="19.5" customHeight="1"/>
    <row r="793" ht="19.5" customHeight="1"/>
    <row r="794" ht="19.5" customHeight="1"/>
    <row r="795" ht="19.5" customHeight="1"/>
    <row r="796" ht="19.5" customHeight="1"/>
    <row r="797" ht="19.5" customHeight="1"/>
    <row r="798" ht="19.5" customHeight="1"/>
    <row r="799" ht="19.5" customHeight="1"/>
    <row r="800" ht="19.5" customHeight="1"/>
    <row r="801" ht="19.5" customHeight="1"/>
    <row r="802" ht="19.5" customHeight="1"/>
    <row r="803" ht="19.5" customHeight="1"/>
    <row r="804" ht="19.5" customHeight="1"/>
    <row r="805" ht="19.5" customHeight="1"/>
    <row r="806" ht="19.5" customHeight="1"/>
    <row r="807" ht="19.5" customHeight="1"/>
    <row r="808" ht="19.5" customHeight="1"/>
    <row r="809" ht="19.5" customHeight="1"/>
    <row r="810" ht="19.5" customHeight="1"/>
    <row r="811" ht="19.5" customHeight="1"/>
    <row r="812" ht="19.5" customHeight="1"/>
    <row r="813" ht="19.5" customHeight="1"/>
    <row r="814" ht="19.5" customHeight="1"/>
    <row r="815" ht="19.5" customHeight="1"/>
    <row r="816" ht="19.5" customHeight="1"/>
    <row r="817" ht="19.5" customHeight="1"/>
    <row r="818" ht="19.5" customHeight="1"/>
    <row r="819" ht="19.5" customHeight="1"/>
    <row r="820" ht="19.5" customHeight="1"/>
    <row r="821" ht="19.5" customHeight="1"/>
    <row r="822" ht="19.5" customHeight="1"/>
    <row r="823" ht="19.5" customHeight="1"/>
    <row r="824" ht="19.5" customHeight="1"/>
    <row r="825" ht="19.5" customHeight="1"/>
    <row r="826" ht="19.5" customHeight="1"/>
    <row r="827" ht="19.5" customHeight="1"/>
    <row r="828" ht="19.5" customHeight="1"/>
    <row r="829" ht="19.5" customHeight="1"/>
    <row r="830" ht="19.5" customHeight="1"/>
    <row r="831" ht="19.5" customHeight="1"/>
    <row r="832" ht="19.5" customHeight="1"/>
    <row r="833" ht="19.5" customHeight="1"/>
    <row r="834" ht="19.5" customHeight="1"/>
    <row r="835" ht="19.5" customHeight="1"/>
    <row r="836" ht="19.5" customHeight="1"/>
    <row r="837" ht="19.5" customHeight="1"/>
    <row r="838" ht="19.5" customHeight="1"/>
    <row r="839" ht="19.5" customHeight="1"/>
    <row r="840" ht="19.5" customHeight="1"/>
    <row r="841" ht="19.5" customHeight="1"/>
    <row r="842" ht="19.5" customHeight="1"/>
    <row r="843" ht="19.5" customHeight="1"/>
    <row r="844" ht="19.5" customHeight="1"/>
    <row r="845" ht="19.5" customHeight="1"/>
    <row r="846" ht="19.5" customHeight="1"/>
    <row r="847" ht="19.5" customHeight="1"/>
    <row r="848" ht="19.5" customHeight="1"/>
    <row r="849" ht="19.5" customHeight="1"/>
    <row r="850" ht="19.5" customHeight="1"/>
    <row r="851" ht="19.5" customHeight="1"/>
    <row r="852" ht="19.5" customHeight="1"/>
    <row r="853" ht="19.5" customHeight="1"/>
    <row r="854" ht="19.5" customHeight="1"/>
    <row r="855" ht="19.5" customHeight="1"/>
    <row r="856" ht="19.5" customHeight="1"/>
    <row r="857" ht="19.5" customHeight="1"/>
    <row r="858" ht="19.5" customHeight="1"/>
    <row r="859" ht="19.5" customHeight="1"/>
    <row r="860" ht="19.5" customHeight="1"/>
    <row r="861" ht="19.5" customHeight="1"/>
    <row r="862" ht="19.5" customHeight="1"/>
    <row r="863" ht="19.5" customHeight="1"/>
    <row r="864" ht="19.5" customHeight="1"/>
    <row r="865" ht="19.5" customHeight="1"/>
    <row r="866" ht="19.5" customHeight="1"/>
    <row r="867" ht="19.5" customHeight="1"/>
    <row r="868" ht="19.5" customHeight="1"/>
    <row r="869" ht="19.5" customHeight="1"/>
    <row r="870" ht="19.5" customHeight="1"/>
    <row r="871" ht="19.5" customHeight="1"/>
    <row r="872" ht="19.5" customHeight="1"/>
    <row r="873" ht="19.5" customHeight="1"/>
    <row r="874" ht="19.5" customHeight="1"/>
    <row r="875" ht="19.5" customHeight="1"/>
    <row r="876" ht="19.5" customHeight="1"/>
    <row r="877" ht="19.5" customHeight="1"/>
    <row r="878" ht="19.5" customHeight="1"/>
    <row r="879" ht="19.5" customHeight="1"/>
    <row r="880" ht="19.5" customHeight="1"/>
    <row r="881" ht="19.5" customHeight="1"/>
    <row r="882" ht="19.5" customHeight="1"/>
    <row r="883" ht="19.5" customHeight="1"/>
    <row r="884" ht="19.5" customHeight="1"/>
    <row r="885" ht="19.5" customHeight="1"/>
    <row r="886" ht="19.5" customHeight="1"/>
    <row r="887" ht="19.5" customHeight="1"/>
    <row r="888" ht="19.5" customHeight="1"/>
    <row r="889" ht="19.5" customHeight="1"/>
    <row r="890" ht="19.5" customHeight="1"/>
    <row r="891" ht="19.5" customHeight="1"/>
    <row r="892" ht="19.5" customHeight="1"/>
    <row r="893" ht="19.5" customHeight="1"/>
    <row r="894" ht="19.5" customHeight="1"/>
    <row r="895" ht="19.5" customHeight="1"/>
    <row r="896" ht="19.5" customHeight="1"/>
    <row r="897" ht="19.5" customHeight="1"/>
    <row r="898" ht="19.5" customHeight="1"/>
    <row r="899" ht="19.5" customHeight="1"/>
    <row r="900" ht="19.5" customHeight="1"/>
    <row r="901" ht="19.5" customHeight="1"/>
    <row r="902" ht="19.5" customHeight="1"/>
    <row r="903" ht="19.5" customHeight="1"/>
    <row r="904" ht="19.5" customHeight="1"/>
    <row r="905" ht="19.5" customHeight="1"/>
    <row r="906" ht="19.5" customHeight="1"/>
    <row r="907" ht="19.5" customHeight="1"/>
    <row r="908" ht="19.5" customHeight="1"/>
    <row r="909" ht="19.5" customHeight="1"/>
    <row r="910" ht="19.5" customHeight="1"/>
    <row r="911" ht="19.5" customHeight="1"/>
    <row r="912" ht="19.5" customHeight="1"/>
    <row r="913" ht="19.5" customHeight="1"/>
    <row r="914" ht="19.5" customHeight="1"/>
    <row r="915" ht="19.5" customHeight="1"/>
    <row r="916" ht="19.5" customHeight="1"/>
    <row r="917" ht="19.5" customHeight="1"/>
    <row r="918" ht="19.5" customHeight="1"/>
    <row r="919" ht="19.5" customHeight="1"/>
    <row r="920" ht="19.5" customHeight="1"/>
    <row r="921" ht="19.5" customHeight="1"/>
    <row r="922" ht="19.5" customHeight="1"/>
    <row r="923" ht="19.5" customHeight="1"/>
    <row r="924" ht="19.5" customHeight="1"/>
    <row r="925" ht="19.5" customHeight="1"/>
    <row r="926" ht="19.5" customHeight="1"/>
    <row r="927" ht="19.5" customHeight="1"/>
    <row r="928" ht="19.5" customHeight="1"/>
    <row r="929" ht="19.5" customHeight="1"/>
    <row r="930" ht="19.5" customHeight="1"/>
    <row r="931" ht="19.5" customHeight="1"/>
    <row r="932" ht="19.5" customHeight="1"/>
    <row r="933" ht="19.5" customHeight="1"/>
    <row r="934" ht="19.5" customHeight="1"/>
    <row r="935" ht="19.5" customHeight="1"/>
    <row r="936" ht="19.5" customHeight="1"/>
    <row r="937" ht="19.5" customHeight="1"/>
    <row r="938" ht="19.5" customHeight="1"/>
    <row r="939" ht="19.5" customHeight="1"/>
    <row r="940" ht="19.5" customHeight="1"/>
    <row r="941" ht="19.5" customHeight="1"/>
    <row r="942" ht="19.5" customHeight="1"/>
    <row r="943" ht="19.5" customHeight="1"/>
    <row r="944" ht="19.5" customHeight="1"/>
    <row r="945" ht="19.5" customHeight="1"/>
    <row r="946" ht="19.5" customHeight="1"/>
    <row r="947" ht="19.5" customHeight="1"/>
    <row r="948" ht="19.5" customHeight="1"/>
    <row r="949" ht="19.5" customHeight="1"/>
    <row r="950" ht="19.5" customHeight="1"/>
    <row r="951" ht="19.5" customHeight="1"/>
    <row r="952" ht="19.5" customHeight="1"/>
    <row r="953" ht="19.5" customHeight="1"/>
    <row r="954" ht="19.5" customHeight="1"/>
    <row r="955" ht="19.5" customHeight="1"/>
    <row r="956" ht="19.5" customHeight="1"/>
    <row r="957" ht="19.5" customHeight="1"/>
    <row r="958" ht="19.5" customHeight="1"/>
    <row r="959" ht="19.5" customHeight="1"/>
    <row r="960" ht="19.5" customHeight="1"/>
    <row r="961" ht="19.5" customHeight="1"/>
    <row r="962" ht="19.5" customHeight="1"/>
    <row r="963" ht="19.5" customHeight="1"/>
    <row r="964" ht="19.5" customHeight="1"/>
    <row r="965" ht="19.5" customHeight="1"/>
    <row r="966" ht="19.5" customHeight="1"/>
    <row r="967" ht="19.5" customHeight="1"/>
    <row r="968" ht="19.5" customHeight="1"/>
    <row r="969" ht="19.5" customHeight="1"/>
    <row r="970" ht="19.5" customHeight="1"/>
    <row r="971" ht="19.5" customHeight="1"/>
    <row r="972" ht="19.5" customHeight="1"/>
    <row r="973" ht="19.5" customHeight="1"/>
    <row r="974" ht="19.5" customHeight="1"/>
    <row r="975" ht="19.5" customHeight="1"/>
    <row r="976" ht="19.5" customHeight="1"/>
    <row r="977" ht="19.5" customHeight="1"/>
    <row r="978" ht="19.5" customHeight="1"/>
    <row r="979" ht="19.5" customHeight="1"/>
    <row r="980" ht="19.5" customHeight="1"/>
    <row r="981" ht="19.5" customHeight="1"/>
    <row r="982" ht="19.5" customHeight="1"/>
    <row r="983" ht="19.5" customHeight="1"/>
    <row r="984" ht="19.5" customHeight="1"/>
    <row r="985" ht="19.5" customHeight="1"/>
    <row r="986" ht="19.5" customHeight="1"/>
    <row r="987" ht="19.5" customHeight="1"/>
    <row r="988" ht="19.5" customHeight="1"/>
    <row r="989" ht="19.5" customHeight="1"/>
    <row r="990" ht="19.5" customHeight="1"/>
    <row r="991" ht="19.5" customHeight="1"/>
    <row r="992" ht="19.5" customHeight="1"/>
    <row r="993" ht="19.5" customHeight="1"/>
    <row r="994" ht="19.5" customHeight="1"/>
    <row r="995" ht="19.5" customHeight="1"/>
  </sheetData>
  <customSheetViews>
    <customSheetView guid="{2766AE84-4553-4CB6-9624-49BE4A3A9C2D}" showGridLines="0" topLeftCell="A4">
      <selection activeCell="J27" sqref="J27"/>
      <pageMargins left="0.25" right="0.25" top="0.77485380116959102" bottom="0.75" header="0" footer="0"/>
      <pageSetup orientation="portrait" r:id="rId1"/>
      <headerFooter>
        <oddHeader>&amp;L02-047&amp;D &amp;T&amp;R797979AY 2024-25 ~ 2 Faculty</oddHeader>
        <oddFooter>&amp;C01+045&amp;A&amp;R01+045Page &amp;P</oddFooter>
      </headerFooter>
    </customSheetView>
  </customSheetViews>
  <mergeCells count="17">
    <mergeCell ref="A3:G3"/>
    <mergeCell ref="G10:H10"/>
    <mergeCell ref="G11:H11"/>
    <mergeCell ref="G12:H12"/>
    <mergeCell ref="B23:F23"/>
    <mergeCell ref="B24:F24"/>
    <mergeCell ref="G19:H19"/>
    <mergeCell ref="G20:H20"/>
    <mergeCell ref="G13:H13"/>
    <mergeCell ref="B15:F15"/>
    <mergeCell ref="G15:H15"/>
    <mergeCell ref="B22:F22"/>
    <mergeCell ref="B20:F20"/>
    <mergeCell ref="G14:H14"/>
    <mergeCell ref="G16:H16"/>
    <mergeCell ref="G18:H18"/>
    <mergeCell ref="G21:H21"/>
  </mergeCells>
  <pageMargins left="0.25" right="0.25" top="0.77485380116959102" bottom="0.75" header="0" footer="0"/>
  <pageSetup orientation="portrait" r:id="rId2"/>
  <headerFooter>
    <oddHeader>&amp;L02-047&amp;D &amp;T&amp;R797979AY 2024-25 ~ 2 Faculty</oddHeader>
    <oddFooter>&amp;C01+045&amp;A&amp;R01+045Page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960"/>
  <sheetViews>
    <sheetView showGridLines="0" workbookViewId="0">
      <selection activeCell="G30" sqref="G30"/>
    </sheetView>
  </sheetViews>
  <sheetFormatPr defaultColWidth="11.25" defaultRowHeight="15" customHeight="1"/>
  <cols>
    <col min="1" max="1" width="13" customWidth="1"/>
    <col min="2" max="2" width="8.875" customWidth="1"/>
    <col min="3" max="4" width="12.625" customWidth="1"/>
    <col min="5" max="5" width="7.125" customWidth="1"/>
    <col min="6" max="6" width="8.125" customWidth="1"/>
    <col min="7" max="7" width="12.625" customWidth="1"/>
    <col min="8" max="8" width="16.875" customWidth="1"/>
    <col min="9" max="26" width="11" customWidth="1"/>
  </cols>
  <sheetData>
    <row r="1" spans="1:8" ht="6.75" customHeight="1"/>
    <row r="2" spans="1:8" ht="15.75" customHeight="1">
      <c r="A2" s="71" t="s">
        <v>39</v>
      </c>
      <c r="B2" s="69"/>
      <c r="C2" s="69"/>
      <c r="D2" s="69"/>
      <c r="E2" s="69"/>
      <c r="F2" s="69"/>
      <c r="G2" s="69"/>
      <c r="H2" s="69"/>
    </row>
    <row r="3" spans="1:8" ht="15.75" customHeight="1">
      <c r="A3" s="25" t="s">
        <v>92</v>
      </c>
      <c r="B3" s="26"/>
      <c r="C3" s="26"/>
      <c r="D3" s="26"/>
      <c r="E3" s="26"/>
    </row>
    <row r="4" spans="1:8" ht="10.5" customHeight="1"/>
    <row r="5" spans="1:8" ht="15.75" customHeight="1">
      <c r="A5" s="17" t="s">
        <v>40</v>
      </c>
      <c r="B5" s="8" t="s">
        <v>41</v>
      </c>
      <c r="C5" s="8"/>
      <c r="D5" s="8"/>
      <c r="E5" s="8"/>
      <c r="F5" s="8"/>
      <c r="G5" s="95">
        <v>0</v>
      </c>
      <c r="H5" s="82"/>
    </row>
    <row r="6" spans="1:8" ht="15.75" customHeight="1">
      <c r="A6" s="18" t="s">
        <v>42</v>
      </c>
      <c r="B6" s="8" t="s">
        <v>43</v>
      </c>
      <c r="C6" s="8"/>
      <c r="D6" s="8"/>
      <c r="E6" s="8"/>
      <c r="F6" s="8"/>
      <c r="G6" s="90">
        <v>0</v>
      </c>
      <c r="H6" s="76"/>
    </row>
    <row r="7" spans="1:8" ht="15.75" customHeight="1">
      <c r="A7" s="18" t="s">
        <v>44</v>
      </c>
      <c r="B7" s="8" t="s">
        <v>45</v>
      </c>
      <c r="C7" s="8"/>
      <c r="D7" s="8"/>
      <c r="E7" s="8"/>
      <c r="F7" s="8"/>
      <c r="G7" s="90">
        <v>0</v>
      </c>
      <c r="H7" s="76"/>
    </row>
    <row r="8" spans="1:8" ht="15.75" customHeight="1">
      <c r="A8" s="18" t="s">
        <v>46</v>
      </c>
      <c r="B8" s="27" t="s">
        <v>47</v>
      </c>
      <c r="C8" s="8"/>
      <c r="D8" s="8"/>
      <c r="E8" s="8"/>
      <c r="F8" s="8"/>
      <c r="G8" s="90">
        <v>0</v>
      </c>
      <c r="H8" s="76"/>
    </row>
    <row r="9" spans="1:8" ht="15.75" customHeight="1">
      <c r="A9" s="18" t="s">
        <v>48</v>
      </c>
      <c r="B9" s="8" t="s">
        <v>49</v>
      </c>
      <c r="C9" s="8"/>
      <c r="D9" s="8"/>
      <c r="E9" s="8"/>
      <c r="F9" s="8"/>
      <c r="G9" s="90">
        <v>0</v>
      </c>
      <c r="H9" s="76"/>
    </row>
    <row r="10" spans="1:8" ht="15.75" customHeight="1">
      <c r="A10" s="18" t="s">
        <v>50</v>
      </c>
      <c r="B10" s="8" t="s">
        <v>51</v>
      </c>
      <c r="C10" s="8"/>
      <c r="D10" s="8"/>
      <c r="E10" s="8"/>
      <c r="F10" s="8"/>
      <c r="G10" s="90">
        <v>0</v>
      </c>
      <c r="H10" s="76"/>
    </row>
    <row r="11" spans="1:8" ht="15.75" customHeight="1">
      <c r="A11" s="18" t="s">
        <v>52</v>
      </c>
      <c r="B11" s="8" t="s">
        <v>53</v>
      </c>
      <c r="C11" s="8"/>
      <c r="D11" s="8"/>
      <c r="E11" s="8"/>
      <c r="F11" s="8"/>
      <c r="G11" s="90">
        <v>0</v>
      </c>
      <c r="H11" s="76"/>
    </row>
    <row r="12" spans="1:8" ht="15.75" customHeight="1">
      <c r="A12" s="17" t="s">
        <v>32</v>
      </c>
      <c r="B12" s="79" t="s">
        <v>54</v>
      </c>
      <c r="C12" s="69"/>
      <c r="D12" s="69"/>
      <c r="E12" s="69"/>
      <c r="F12" s="69"/>
      <c r="G12" s="91">
        <v>0</v>
      </c>
      <c r="H12" s="92"/>
    </row>
    <row r="13" spans="1:8" s="64" customFormat="1" ht="15.75" customHeight="1">
      <c r="A13" s="17" t="s">
        <v>55</v>
      </c>
      <c r="B13" s="65" t="s">
        <v>109</v>
      </c>
      <c r="G13" s="66"/>
      <c r="H13" s="121">
        <v>0</v>
      </c>
    </row>
    <row r="14" spans="1:8" ht="15.75" customHeight="1">
      <c r="A14" s="19" t="s">
        <v>35</v>
      </c>
      <c r="B14" s="93" t="s">
        <v>56</v>
      </c>
      <c r="C14" s="94"/>
      <c r="D14" s="94"/>
      <c r="E14" s="94"/>
      <c r="F14" s="94"/>
      <c r="G14" s="90"/>
      <c r="H14" s="76"/>
    </row>
    <row r="15" spans="1:8" ht="15.75" customHeight="1">
      <c r="A15" s="8"/>
      <c r="B15" s="86"/>
      <c r="C15" s="83"/>
      <c r="D15" s="83"/>
      <c r="E15" s="83"/>
      <c r="F15" s="87"/>
      <c r="G15" s="8"/>
      <c r="H15" s="8"/>
    </row>
    <row r="16" spans="1:8" ht="15.75" customHeight="1">
      <c r="B16" s="86"/>
      <c r="C16" s="83"/>
      <c r="D16" s="83"/>
      <c r="E16" s="83"/>
      <c r="F16" s="87"/>
    </row>
    <row r="17" spans="1:8" ht="15.75" customHeight="1">
      <c r="B17" s="28" t="s">
        <v>57</v>
      </c>
      <c r="C17" s="6"/>
      <c r="D17" s="6"/>
      <c r="E17" s="6"/>
      <c r="F17" s="21"/>
      <c r="G17" s="88">
        <f>SUM(G5:H14)</f>
        <v>0</v>
      </c>
      <c r="H17" s="89"/>
    </row>
    <row r="18" spans="1:8" ht="15.75" customHeight="1">
      <c r="A18" s="11"/>
      <c r="B18" s="11"/>
      <c r="C18" s="11"/>
      <c r="D18" s="11"/>
      <c r="E18" s="11"/>
      <c r="F18" s="11"/>
      <c r="G18" s="11"/>
      <c r="H18" s="11"/>
    </row>
    <row r="19" spans="1:8" ht="15.75" customHeight="1"/>
    <row r="20" spans="1:8" ht="15.75" customHeight="1"/>
    <row r="21" spans="1:8" ht="15.75" customHeight="1"/>
    <row r="22" spans="1:8" ht="15.75" customHeight="1"/>
    <row r="23" spans="1:8" ht="15.75" customHeight="1"/>
    <row r="24" spans="1:8" ht="15.75" customHeight="1"/>
    <row r="25" spans="1:8" ht="15.75" customHeight="1"/>
    <row r="26" spans="1:8" ht="15.75" customHeight="1"/>
    <row r="27" spans="1:8" ht="15.75" customHeight="1"/>
    <row r="28" spans="1:8" ht="15.75" customHeight="1"/>
    <row r="29" spans="1:8" ht="15.75" customHeight="1"/>
    <row r="30" spans="1:8" ht="15.75" customHeight="1"/>
    <row r="31" spans="1:8" ht="15.75" customHeight="1"/>
    <row r="32" spans="1: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sheetData>
  <customSheetViews>
    <customSheetView guid="{2766AE84-4553-4CB6-9624-49BE4A3A9C2D}" showGridLines="0" fitToPage="1">
      <selection activeCell="K24" sqref="K24:K25"/>
      <pageMargins left="0.45208333333333334" right="0.25" top="0.75" bottom="0.75" header="0" footer="0"/>
      <pageSetup orientation="portrait"/>
      <headerFooter>
        <oddHeader>&amp;R00-037AY 2024-25 ~ 2 Faculty</oddHeader>
        <oddFooter>&amp;C01+049&amp;A&amp;R01+049Page 3</oddFooter>
      </headerFooter>
    </customSheetView>
  </customSheetViews>
  <mergeCells count="15">
    <mergeCell ref="A2:H2"/>
    <mergeCell ref="G5:H5"/>
    <mergeCell ref="G6:H6"/>
    <mergeCell ref="G7:H7"/>
    <mergeCell ref="G8:H8"/>
    <mergeCell ref="B15:F15"/>
    <mergeCell ref="B16:F16"/>
    <mergeCell ref="G17:H17"/>
    <mergeCell ref="B12:F12"/>
    <mergeCell ref="G9:H9"/>
    <mergeCell ref="G10:H10"/>
    <mergeCell ref="G11:H11"/>
    <mergeCell ref="G12:H12"/>
    <mergeCell ref="B14:F14"/>
    <mergeCell ref="G14:H14"/>
  </mergeCells>
  <pageMargins left="0.45208333333333334" right="0.25" top="0.75" bottom="0.75" header="0" footer="0"/>
  <pageSetup orientation="portrait"/>
  <headerFooter>
    <oddHeader>&amp;R00-037AY 2024-25 ~ 2 Faculty</oddHeader>
    <oddFooter>&amp;C01+049&amp;A&amp;R01+049Page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J14"/>
  <sheetViews>
    <sheetView workbookViewId="0">
      <selection activeCell="H15" sqref="H15"/>
    </sheetView>
  </sheetViews>
  <sheetFormatPr defaultColWidth="11.25" defaultRowHeight="15" customHeight="1"/>
  <cols>
    <col min="10" max="10" width="14.75" customWidth="1"/>
  </cols>
  <sheetData>
    <row r="1" spans="1:10" ht="17.25">
      <c r="A1" s="98" t="s">
        <v>85</v>
      </c>
      <c r="B1" s="69"/>
      <c r="C1" s="69"/>
      <c r="D1" s="69"/>
      <c r="E1" s="69"/>
      <c r="F1" s="69"/>
      <c r="G1" s="69"/>
      <c r="H1" s="69"/>
      <c r="I1" s="69"/>
      <c r="J1" s="69"/>
    </row>
    <row r="2" spans="1:10" ht="6" customHeight="1">
      <c r="A2" s="11"/>
      <c r="B2" s="11"/>
      <c r="C2" s="11"/>
      <c r="D2" s="11"/>
      <c r="E2" s="11"/>
      <c r="F2" s="11"/>
      <c r="G2" s="11"/>
      <c r="H2" s="11"/>
    </row>
    <row r="3" spans="1:10" ht="18.75">
      <c r="A3" s="71" t="s">
        <v>86</v>
      </c>
      <c r="B3" s="69"/>
      <c r="C3" s="69"/>
      <c r="D3" s="69"/>
      <c r="E3" s="69"/>
      <c r="F3" s="69"/>
      <c r="G3" s="69"/>
      <c r="H3" s="69"/>
    </row>
    <row r="4" spans="1:10" ht="15.75">
      <c r="A4" s="25"/>
      <c r="B4" s="26"/>
      <c r="C4" s="26"/>
      <c r="D4" s="26"/>
      <c r="E4" s="26"/>
    </row>
    <row r="6" spans="1:10" ht="15.75">
      <c r="A6" s="17" t="s">
        <v>40</v>
      </c>
      <c r="B6" s="97" t="s">
        <v>87</v>
      </c>
      <c r="C6" s="69"/>
      <c r="D6" s="69"/>
      <c r="E6" s="69"/>
      <c r="F6" s="69"/>
      <c r="G6" s="95">
        <v>0</v>
      </c>
      <c r="H6" s="82"/>
    </row>
    <row r="7" spans="1:10" ht="15.75">
      <c r="A7" s="18" t="s">
        <v>42</v>
      </c>
      <c r="B7" s="97" t="s">
        <v>88</v>
      </c>
      <c r="C7" s="69"/>
      <c r="D7" s="69"/>
      <c r="E7" s="69"/>
      <c r="F7" s="69"/>
      <c r="G7" s="90">
        <v>0</v>
      </c>
      <c r="H7" s="76"/>
    </row>
    <row r="8" spans="1:10" ht="15.75">
      <c r="A8" s="18" t="s">
        <v>44</v>
      </c>
      <c r="B8" s="97" t="s">
        <v>93</v>
      </c>
      <c r="C8" s="69"/>
      <c r="D8" s="69"/>
      <c r="E8" s="69"/>
      <c r="F8" s="69"/>
      <c r="G8" s="90">
        <v>0</v>
      </c>
      <c r="H8" s="76"/>
    </row>
    <row r="9" spans="1:10" ht="15.75">
      <c r="A9" s="18" t="s">
        <v>46</v>
      </c>
      <c r="B9" s="99" t="s">
        <v>89</v>
      </c>
      <c r="C9" s="69"/>
      <c r="D9" s="69"/>
      <c r="E9" s="69"/>
      <c r="F9" s="69"/>
      <c r="G9" s="90">
        <v>0</v>
      </c>
      <c r="H9" s="76"/>
    </row>
    <row r="10" spans="1:10" s="61" customFormat="1" ht="15.75">
      <c r="A10" s="19" t="s">
        <v>48</v>
      </c>
      <c r="B10" s="62" t="s">
        <v>104</v>
      </c>
      <c r="G10" s="101">
        <v>0</v>
      </c>
      <c r="H10" s="101"/>
    </row>
    <row r="11" spans="1:10" s="59" customFormat="1" ht="15.75">
      <c r="A11" s="19" t="s">
        <v>50</v>
      </c>
      <c r="B11" s="60" t="s">
        <v>103</v>
      </c>
      <c r="G11" s="100">
        <v>0</v>
      </c>
      <c r="H11" s="100"/>
    </row>
    <row r="12" spans="1:10" ht="15.75">
      <c r="A12" s="18" t="s">
        <v>52</v>
      </c>
      <c r="B12" s="97" t="s">
        <v>90</v>
      </c>
      <c r="C12" s="69"/>
      <c r="D12" s="69"/>
      <c r="E12" s="69"/>
      <c r="F12" s="69"/>
      <c r="G12" s="90">
        <v>0</v>
      </c>
      <c r="H12" s="76"/>
    </row>
    <row r="14" spans="1:10" ht="15.75">
      <c r="B14" s="96" t="s">
        <v>91</v>
      </c>
      <c r="C14" s="69"/>
      <c r="D14" s="69"/>
      <c r="H14" s="44">
        <f>SUM(G6:H12)</f>
        <v>0</v>
      </c>
    </row>
  </sheetData>
  <customSheetViews>
    <customSheetView guid="{2766AE84-4553-4CB6-9624-49BE4A3A9C2D}">
      <selection activeCell="H15" sqref="H15"/>
      <pageMargins left="0.7" right="0.7" top="0.75" bottom="0.75" header="0.3" footer="0.3"/>
      <pageSetup orientation="portrait" verticalDpi="0" r:id="rId1"/>
    </customSheetView>
  </customSheetViews>
  <mergeCells count="15">
    <mergeCell ref="B14:D14"/>
    <mergeCell ref="G9:H9"/>
    <mergeCell ref="G12:H12"/>
    <mergeCell ref="B12:F12"/>
    <mergeCell ref="A1:J1"/>
    <mergeCell ref="A3:H3"/>
    <mergeCell ref="G6:H6"/>
    <mergeCell ref="G7:H7"/>
    <mergeCell ref="G8:H8"/>
    <mergeCell ref="B6:F6"/>
    <mergeCell ref="B7:F7"/>
    <mergeCell ref="B8:F8"/>
    <mergeCell ref="B9:F9"/>
    <mergeCell ref="G11:H11"/>
    <mergeCell ref="G10:H10"/>
  </mergeCells>
  <pageMargins left="0.7" right="0.7" top="0.75" bottom="0.75" header="0.3" footer="0.3"/>
  <pageSetup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05"/>
  <sheetViews>
    <sheetView showGridLines="0" workbookViewId="0">
      <selection activeCell="E19" sqref="E19:F19"/>
    </sheetView>
  </sheetViews>
  <sheetFormatPr defaultColWidth="11.25" defaultRowHeight="15" customHeight="1"/>
  <cols>
    <col min="1" max="1" width="12.625" customWidth="1"/>
    <col min="2" max="2" width="11" customWidth="1"/>
    <col min="3" max="3" width="12" customWidth="1"/>
    <col min="4" max="26" width="11" customWidth="1"/>
  </cols>
  <sheetData>
    <row r="1" spans="1:8" ht="19.5" customHeight="1">
      <c r="A1" s="7" t="s">
        <v>8</v>
      </c>
      <c r="B1" s="7"/>
      <c r="C1" s="49"/>
    </row>
    <row r="2" spans="1:8" ht="19.5" customHeight="1">
      <c r="A2" s="7" t="s">
        <v>9</v>
      </c>
      <c r="B2" s="7"/>
      <c r="C2" s="50"/>
      <c r="D2" s="8"/>
      <c r="E2" s="8"/>
      <c r="F2" s="8"/>
      <c r="G2" s="8"/>
    </row>
    <row r="3" spans="1:8" ht="19.5" customHeight="1">
      <c r="A3" s="8"/>
      <c r="B3" s="9" t="s">
        <v>10</v>
      </c>
      <c r="C3" s="7" t="s">
        <v>11</v>
      </c>
      <c r="D3" s="51"/>
      <c r="E3" s="8"/>
      <c r="F3" s="7" t="s">
        <v>12</v>
      </c>
      <c r="G3" s="52"/>
    </row>
    <row r="4" spans="1:8" ht="19.5" customHeight="1">
      <c r="A4" s="8"/>
      <c r="B4" s="8"/>
      <c r="C4" s="7" t="s">
        <v>13</v>
      </c>
      <c r="D4" s="8"/>
      <c r="E4" s="54"/>
      <c r="F4" s="10" t="s">
        <v>14</v>
      </c>
      <c r="G4" s="53"/>
    </row>
    <row r="5" spans="1:8" ht="19.5" customHeight="1">
      <c r="A5" s="11"/>
      <c r="B5" s="11"/>
      <c r="C5" s="11"/>
      <c r="D5" s="11"/>
      <c r="E5" s="11"/>
      <c r="F5" s="11"/>
      <c r="G5" s="11"/>
      <c r="H5" s="11"/>
    </row>
    <row r="6" spans="1:8" ht="15.75" customHeight="1">
      <c r="A6" s="104" t="s">
        <v>58</v>
      </c>
      <c r="B6" s="104"/>
      <c r="C6" s="104"/>
      <c r="D6" s="104"/>
      <c r="E6" s="104"/>
      <c r="F6" s="104"/>
      <c r="G6" s="104"/>
      <c r="H6" s="104"/>
    </row>
    <row r="7" spans="1:8" ht="15.75" customHeight="1"/>
    <row r="8" spans="1:8" ht="15.75" customHeight="1">
      <c r="A8" s="29" t="s">
        <v>59</v>
      </c>
      <c r="C8" s="7"/>
      <c r="D8" s="8"/>
      <c r="E8" s="102">
        <f>'Student Cost'!H25</f>
        <v>100</v>
      </c>
      <c r="F8" s="94"/>
    </row>
    <row r="9" spans="1:8" ht="15.75" customHeight="1">
      <c r="C9" s="7"/>
      <c r="D9" s="8"/>
      <c r="E9" s="105">
        <v>2</v>
      </c>
      <c r="F9" s="106"/>
    </row>
    <row r="10" spans="1:8" ht="15.75" customHeight="1">
      <c r="A10" s="30" t="s">
        <v>60</v>
      </c>
      <c r="C10" s="7"/>
      <c r="D10" s="8"/>
      <c r="E10" s="107"/>
      <c r="F10" s="107"/>
    </row>
    <row r="11" spans="1:8" ht="27" customHeight="1">
      <c r="A11" s="30" t="s">
        <v>61</v>
      </c>
      <c r="C11" s="7"/>
      <c r="D11" s="8"/>
      <c r="E11" s="102">
        <f>'Faculty Cost'!G17*E9</f>
        <v>0</v>
      </c>
      <c r="F11" s="94"/>
    </row>
    <row r="12" spans="1:8" ht="15.75" customHeight="1">
      <c r="C12" s="7"/>
      <c r="D12" s="8"/>
      <c r="E12" s="24"/>
      <c r="F12" s="24"/>
    </row>
    <row r="13" spans="1:8" ht="15.75" customHeight="1">
      <c r="A13" s="29" t="s">
        <v>62</v>
      </c>
      <c r="C13" s="7"/>
      <c r="D13" s="8"/>
      <c r="E13" s="102">
        <f>(E8+E11)</f>
        <v>100</v>
      </c>
      <c r="F13" s="94"/>
    </row>
    <row r="14" spans="1:8" ht="15.75" customHeight="1">
      <c r="C14" s="7"/>
      <c r="D14" s="8"/>
      <c r="E14" s="31"/>
      <c r="F14" s="24"/>
    </row>
    <row r="15" spans="1:8" ht="15.75" customHeight="1">
      <c r="A15" s="30" t="s">
        <v>63</v>
      </c>
      <c r="C15" s="7"/>
      <c r="D15" s="8"/>
      <c r="E15" s="111">
        <f>(E8*C22)+E11</f>
        <v>1000</v>
      </c>
      <c r="F15" s="112"/>
    </row>
    <row r="16" spans="1:8" ht="15.75" customHeight="1">
      <c r="A16" s="8"/>
      <c r="B16" s="8"/>
      <c r="C16" s="8"/>
      <c r="D16" s="8"/>
    </row>
    <row r="17" spans="1:8" ht="15.75" customHeight="1">
      <c r="A17" s="32" t="s">
        <v>64</v>
      </c>
      <c r="B17" s="8"/>
      <c r="C17" s="8"/>
      <c r="D17" s="8"/>
      <c r="E17" s="103">
        <f>'Alternate Revenue'!H14</f>
        <v>0</v>
      </c>
      <c r="F17" s="94"/>
    </row>
    <row r="18" spans="1:8" ht="15.75" customHeight="1" thickBot="1">
      <c r="A18" s="8"/>
      <c r="B18" s="8"/>
      <c r="C18" s="8"/>
      <c r="D18" s="8"/>
    </row>
    <row r="19" spans="1:8" ht="15.75" customHeight="1" thickBot="1">
      <c r="A19" s="33" t="s">
        <v>65</v>
      </c>
      <c r="B19" s="7"/>
      <c r="C19" s="7"/>
      <c r="D19" s="8"/>
      <c r="E19" s="114">
        <f>(E15-E17)/C22</f>
        <v>100</v>
      </c>
      <c r="F19" s="115"/>
    </row>
    <row r="20" spans="1:8" ht="15.75" customHeight="1">
      <c r="A20" s="8"/>
      <c r="B20" s="8"/>
      <c r="C20" s="8"/>
      <c r="D20" s="8"/>
    </row>
    <row r="21" spans="1:8" ht="15.75" customHeight="1">
      <c r="A21" s="33" t="s">
        <v>66</v>
      </c>
      <c r="B21" s="9"/>
      <c r="C21" s="34"/>
      <c r="D21" s="7"/>
      <c r="E21" s="35"/>
      <c r="F21" s="24"/>
      <c r="G21" s="36"/>
    </row>
    <row r="22" spans="1:8" ht="15.75" customHeight="1">
      <c r="A22" s="35"/>
      <c r="B22" s="9" t="s">
        <v>67</v>
      </c>
      <c r="C22" s="63">
        <v>10</v>
      </c>
      <c r="D22" s="7" t="s">
        <v>68</v>
      </c>
      <c r="E22" s="35" t="s">
        <v>69</v>
      </c>
      <c r="F22" s="37">
        <f>E19+E42</f>
        <v>100</v>
      </c>
      <c r="G22" s="36" t="s">
        <v>70</v>
      </c>
    </row>
    <row r="23" spans="1:8" ht="15.75" customHeight="1">
      <c r="A23" s="7"/>
      <c r="B23" s="7"/>
      <c r="C23" s="38"/>
      <c r="D23" s="7"/>
    </row>
    <row r="24" spans="1:8" ht="15.75" customHeight="1">
      <c r="A24" s="35"/>
      <c r="B24" s="9" t="s">
        <v>71</v>
      </c>
      <c r="C24" s="39">
        <f>(E19*C22)</f>
        <v>1000</v>
      </c>
      <c r="D24" s="7"/>
    </row>
    <row r="25" spans="1:8" ht="15.75" customHeight="1">
      <c r="A25" s="35"/>
      <c r="B25" s="9" t="s">
        <v>72</v>
      </c>
      <c r="C25" s="40">
        <f>(E8*C22)+E11</f>
        <v>1000</v>
      </c>
      <c r="D25" s="7"/>
    </row>
    <row r="26" spans="1:8" ht="15.75" customHeight="1">
      <c r="A26" s="35"/>
      <c r="B26" s="9" t="s">
        <v>73</v>
      </c>
      <c r="C26" s="41">
        <f>C24-C25</f>
        <v>0</v>
      </c>
      <c r="D26" s="7"/>
    </row>
    <row r="27" spans="1:8" ht="15.75" customHeight="1">
      <c r="A27" s="11"/>
      <c r="B27" s="11"/>
      <c r="C27" s="11"/>
      <c r="D27" s="11"/>
      <c r="E27" s="11"/>
      <c r="F27" s="11"/>
      <c r="G27" s="11"/>
      <c r="H27" s="11"/>
    </row>
    <row r="28" spans="1:8" ht="15.75" customHeight="1">
      <c r="A28" s="71" t="s">
        <v>74</v>
      </c>
      <c r="B28" s="69"/>
      <c r="C28" s="69"/>
      <c r="D28" s="69"/>
      <c r="E28" s="69"/>
      <c r="F28" s="69"/>
      <c r="G28" s="69"/>
      <c r="H28" s="69"/>
    </row>
    <row r="29" spans="1:8" ht="18.75" customHeight="1">
      <c r="A29" s="116" t="s">
        <v>75</v>
      </c>
      <c r="B29" s="69"/>
      <c r="C29" s="69"/>
      <c r="D29" s="69"/>
      <c r="E29" s="69"/>
      <c r="F29" s="69"/>
      <c r="G29" s="69"/>
      <c r="H29" s="69"/>
    </row>
    <row r="30" spans="1:8" ht="21" customHeight="1"/>
    <row r="31" spans="1:8" ht="15.75" customHeight="1"/>
    <row r="32" spans="1:8" ht="15.75" customHeight="1">
      <c r="A32" s="29" t="s">
        <v>76</v>
      </c>
    </row>
    <row r="33" spans="1:8" ht="15.75" customHeight="1">
      <c r="A33" s="42" t="s">
        <v>40</v>
      </c>
      <c r="B33" s="20" t="s">
        <v>77</v>
      </c>
      <c r="E33" s="113">
        <v>0</v>
      </c>
      <c r="F33" s="82"/>
    </row>
    <row r="34" spans="1:8" ht="15.75" customHeight="1">
      <c r="A34" s="42" t="s">
        <v>42</v>
      </c>
      <c r="B34" s="8" t="s">
        <v>78</v>
      </c>
      <c r="E34" s="113">
        <v>0</v>
      </c>
      <c r="F34" s="82"/>
    </row>
    <row r="35" spans="1:8" ht="15.75" customHeight="1">
      <c r="A35" s="42" t="s">
        <v>44</v>
      </c>
      <c r="B35" s="8" t="s">
        <v>79</v>
      </c>
      <c r="E35" s="113">
        <v>0</v>
      </c>
      <c r="F35" s="82"/>
    </row>
    <row r="36" spans="1:8" ht="15.75" customHeight="1">
      <c r="A36" s="42" t="s">
        <v>46</v>
      </c>
      <c r="B36" s="8" t="s">
        <v>80</v>
      </c>
      <c r="E36" s="108">
        <v>0</v>
      </c>
      <c r="F36" s="76"/>
    </row>
    <row r="37" spans="1:8" ht="15.75" customHeight="1">
      <c r="A37" s="42" t="s">
        <v>48</v>
      </c>
      <c r="B37" s="8" t="s">
        <v>81</v>
      </c>
      <c r="E37" s="108">
        <v>0</v>
      </c>
      <c r="F37" s="76"/>
    </row>
    <row r="38" spans="1:8" ht="15.75" customHeight="1">
      <c r="A38" s="42" t="s">
        <v>50</v>
      </c>
      <c r="B38" s="20" t="s">
        <v>82</v>
      </c>
      <c r="C38" s="43"/>
      <c r="E38" s="108">
        <v>0</v>
      </c>
      <c r="F38" s="76"/>
    </row>
    <row r="39" spans="1:8" ht="15.75" customHeight="1">
      <c r="A39" s="42" t="s">
        <v>52</v>
      </c>
      <c r="B39" s="8" t="s">
        <v>83</v>
      </c>
      <c r="C39" s="46"/>
      <c r="E39" s="108">
        <v>0</v>
      </c>
      <c r="F39" s="76"/>
    </row>
    <row r="40" spans="1:8" ht="15.75" customHeight="1">
      <c r="A40" s="42" t="s">
        <v>32</v>
      </c>
      <c r="B40" s="8" t="s">
        <v>83</v>
      </c>
      <c r="C40" s="47"/>
      <c r="E40" s="108">
        <v>0</v>
      </c>
      <c r="F40" s="76"/>
    </row>
    <row r="41" spans="1:8" ht="15.75" customHeight="1"/>
    <row r="42" spans="1:8" ht="15.75" customHeight="1">
      <c r="D42" s="35" t="s">
        <v>84</v>
      </c>
      <c r="E42" s="109">
        <f>SUM(E33:F40)</f>
        <v>0</v>
      </c>
      <c r="F42" s="110"/>
    </row>
    <row r="43" spans="1:8" ht="15.75" customHeight="1"/>
    <row r="44" spans="1:8" ht="15.75" customHeight="1">
      <c r="A44" s="11"/>
      <c r="B44" s="11"/>
      <c r="C44" s="11"/>
      <c r="D44" s="11"/>
      <c r="E44" s="11"/>
      <c r="F44" s="11"/>
      <c r="G44" s="11"/>
      <c r="H44" s="11"/>
    </row>
    <row r="45" spans="1:8" ht="15" customHeight="1">
      <c r="D45" s="55" t="s">
        <v>96</v>
      </c>
    </row>
    <row r="46" spans="1:8" ht="15.75" customHeight="1"/>
    <row r="47" spans="1:8" ht="15" customHeight="1">
      <c r="A47" s="30" t="s">
        <v>97</v>
      </c>
      <c r="E47" s="56"/>
      <c r="F47" s="57"/>
    </row>
    <row r="48" spans="1:8" ht="15" customHeight="1">
      <c r="A48" s="30" t="s">
        <v>99</v>
      </c>
      <c r="E48" s="56"/>
      <c r="F48" s="57"/>
    </row>
    <row r="49" spans="1:6" ht="15" customHeight="1">
      <c r="A49" s="30" t="s">
        <v>98</v>
      </c>
      <c r="E49" s="56"/>
      <c r="F49" s="57"/>
    </row>
    <row r="50" spans="1:6" ht="15.75" customHeight="1"/>
    <row r="51" spans="1:6" ht="15.75" customHeight="1"/>
    <row r="52" spans="1:6" ht="15.75" customHeight="1"/>
    <row r="53" spans="1:6" ht="15.75" customHeight="1"/>
    <row r="54" spans="1:6" ht="15.75" customHeight="1"/>
    <row r="55" spans="1:6" ht="15.75" customHeight="1"/>
    <row r="56" spans="1:6" ht="15.75" customHeight="1"/>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customSheetViews>
    <customSheetView guid="{2766AE84-4553-4CB6-9624-49BE4A3A9C2D}" showGridLines="0" fitToPage="1">
      <selection activeCell="E19" sqref="E19:F19"/>
      <pageMargins left="0.25" right="0.25" top="0.75" bottom="0.75" header="0" footer="0"/>
      <pageSetup orientation="portrait"/>
      <headerFooter>
        <oddHeader>&amp;R01+044AY 2024-25 ~ 2 Faculty</oddHeader>
        <oddFooter>&amp;C01+048&amp;A&amp;R01+048Page 5</oddFooter>
      </headerFooter>
    </customSheetView>
  </customSheetViews>
  <mergeCells count="19">
    <mergeCell ref="E39:F39"/>
    <mergeCell ref="E40:F40"/>
    <mergeCell ref="E42:F42"/>
    <mergeCell ref="E15:F15"/>
    <mergeCell ref="E33:F33"/>
    <mergeCell ref="E34:F34"/>
    <mergeCell ref="E35:F35"/>
    <mergeCell ref="E36:F36"/>
    <mergeCell ref="E37:F37"/>
    <mergeCell ref="E38:F38"/>
    <mergeCell ref="E19:F19"/>
    <mergeCell ref="A28:H28"/>
    <mergeCell ref="A29:H29"/>
    <mergeCell ref="E13:F13"/>
    <mergeCell ref="E17:F17"/>
    <mergeCell ref="A6:H6"/>
    <mergeCell ref="E8:F8"/>
    <mergeCell ref="E11:F11"/>
    <mergeCell ref="E9:F10"/>
  </mergeCells>
  <pageMargins left="0.25" right="0.25" top="0.75" bottom="0.75" header="0" footer="0"/>
  <pageSetup orientation="portrait"/>
  <headerFooter>
    <oddHeader>&amp;R01+044AY 2024-25 ~ 2 Faculty</oddHeader>
    <oddFooter>&amp;C01+048&amp;A&amp;R01+048Page 5</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Student Cost</vt:lpstr>
      <vt:lpstr>Faculty Cost</vt:lpstr>
      <vt:lpstr>Alternate Revenue</vt:lpstr>
      <vt:lpstr>Total and Est Cost</vt:lpstr>
      <vt:lpstr>NamedRange1</vt:lpstr>
      <vt:lpstr>'Faculty Cost'!Z_A0FFA72C_C9F6_7347_B227_609249D3F3EC_.wvu.PrintArea</vt:lpstr>
      <vt:lpstr>'Student Cost'!Z_A0FFA72C_C9F6_7347_B227_609249D3F3EC_.wvu.PrintArea</vt:lpstr>
      <vt:lpstr>'Total and Est Cost'!Z_A0FFA72C_C9F6_7347_B227_609249D3F3EC_.wvu.PrintArea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Price, Cheryl B</cp:lastModifiedBy>
  <dcterms:created xsi:type="dcterms:W3CDTF">2018-07-24T13:58:21Z</dcterms:created>
  <dcterms:modified xsi:type="dcterms:W3CDTF">2025-07-21T14:43:44Z</dcterms:modified>
</cp:coreProperties>
</file>